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45" windowWidth="12120" windowHeight="4230" tabRatio="690" firstSheet="1" activeTab="1"/>
  </bookViews>
  <sheets>
    <sheet name=" Зенцова собственные" sheetId="21" r:id="rId1"/>
    <sheet name="Прогноз " sheetId="24" r:id="rId2"/>
  </sheets>
  <definedNames>
    <definedName name="_xlnm.Print_Area" localSheetId="1">'Прогноз '!$A$1:$C$36</definedName>
  </definedNames>
  <calcPr calcId="145621"/>
</workbook>
</file>

<file path=xl/calcChain.xml><?xml version="1.0" encoding="utf-8"?>
<calcChain xmlns="http://schemas.openxmlformats.org/spreadsheetml/2006/main">
  <c r="C35" i="24" l="1"/>
  <c r="C5" i="24"/>
  <c r="D7" i="21" l="1"/>
  <c r="C7" i="21"/>
  <c r="C18" i="24" l="1"/>
  <c r="C17" i="24" l="1"/>
  <c r="C23" i="24" s="1"/>
  <c r="C36" i="24" s="1"/>
</calcChain>
</file>

<file path=xl/sharedStrings.xml><?xml version="1.0" encoding="utf-8"?>
<sst xmlns="http://schemas.openxmlformats.org/spreadsheetml/2006/main" count="346" uniqueCount="326">
  <si>
    <t>ГОСУДАРСТВЕННАЯ ПОШЛИНА, СБОРЫ</t>
  </si>
  <si>
    <t>2 16 00000 00 0000 000</t>
  </si>
  <si>
    <t>3 16 00000 00 0000 000</t>
  </si>
  <si>
    <t>4 16 00000 00 0000 000</t>
  </si>
  <si>
    <t>5 16 00000 00 0000 000</t>
  </si>
  <si>
    <t>6 16 00000 00 0000 000</t>
  </si>
  <si>
    <t>7 16 00000 00 0000 000</t>
  </si>
  <si>
    <t>8 16 00000 00 0000 000</t>
  </si>
  <si>
    <t>9 16 00000 00 0000 000</t>
  </si>
  <si>
    <t>ДОХОДЫ БЮДЖЕТОВ БЮДЖЕТНОЙ СИСТЕМЫ РОССИЙСКОЙ ФЕДЕРАЦИИ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</si>
  <si>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</si>
  <si>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 ОТ ДРУГИХ БЮДЖЕТОВ БЮДЖЕТНОЙ СИСТЕМЫ РОССИЙСКОЙ ФЕДЕРАЦИИ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</si>
  <si>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</t>
  </si>
  <si>
    <t>1 11 01030 02 0000 120</t>
  </si>
  <si>
    <t xml:space="preserve">Дивиденды по акциям и доходы от прочих форм участия в капитале, находящихся в муниципальной  собственности          </t>
  </si>
  <si>
    <t>1 11 05033 03 0000 120</t>
  </si>
  <si>
    <t xml:space="preserve"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 унитарных предприятий 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</si>
  <si>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</si>
  <si>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1 11 05011 01 0000 120</t>
  </si>
  <si>
    <t>1 11 05013 01 0000 120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</si>
  <si>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</si>
  <si>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1 11 05014 01 0000 120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</si>
  <si>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</si>
  <si>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</si>
  <si>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</si>
  <si>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>ИТОГО ДОХОДОВ</t>
  </si>
  <si>
    <t>РАСХОДЫ</t>
  </si>
  <si>
    <t>Арендная плата и поступления от продажи права на заключение договоров аренды за другие земли несельскохозяйственного назначения  до разграничения государственной собственности на землю</t>
  </si>
  <si>
    <t>1 11 05015 01 0000 120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</si>
  <si>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</si>
  <si>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Денежные взыскания (штрафы) за нарушение законодательства о налогах и сборах, предусмотренные статьями 116,117,118, пунктами 1 и 2 статьи 120, статьями 125,126,128,129,129.1,132,134, пунктом 2 статьи 135 и статьей 135.1 Налогового кодекса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</si>
  <si>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</si>
  <si>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Прочие поступления от денежных взысканий (штрафов) и иных сумм в возмещение ущерба, зачисляемые в местные бюджеты </t>
  </si>
  <si>
    <t>1 09 01000 03 0000 110</t>
  </si>
  <si>
    <t>Налог на прибыль организаций, зачисляемый в местные бюджеты (в части сумм по расчетам за 2004 год и погашения задолженности прошлых лет)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</si>
  <si>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транспорта</t>
  </si>
  <si>
    <t>1 08 07140 01 0000 110</t>
  </si>
  <si>
    <t>1 08 03010 01 0000 110</t>
  </si>
  <si>
    <t>Государственная пошлина по делам, рассматриваемых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</si>
  <si>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</si>
  <si>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</si>
  <si>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</si>
  <si>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</si>
  <si>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</si>
  <si>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Платежи за добычу подземных вод</t>
  </si>
  <si>
    <t>Платежи за добычу других полезных ископаемых</t>
  </si>
  <si>
    <t>Налог на добычу полезных ископаемых</t>
  </si>
  <si>
    <t>Налог на добычу общераспространенных полезных ископаемых</t>
  </si>
  <si>
    <t xml:space="preserve">Арендная плата    за    земли     сельскохозяйственного назначения  </t>
  </si>
  <si>
    <t>АДМИНИСТРАТИВНЫЕ ПЛАТЕЖИ И СБОРЫ</t>
  </si>
  <si>
    <t>Единый сельскохозяйственный налог</t>
  </si>
  <si>
    <t>Транспортный налог</t>
  </si>
  <si>
    <t>Единый сельскохозяйственный налог, уплачиваемый организациями</t>
  </si>
  <si>
    <t>Единый налог, взимаемый   в   связи   с   применением упрощенной системы налогообложения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</si>
  <si>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бюджеты субъектов Российской Федерации</t>
  </si>
  <si>
    <t xml:space="preserve">Налог на прибыль организаций     </t>
  </si>
  <si>
    <t>Налог на имущество организаций</t>
  </si>
  <si>
    <t>Плата за негативное воздействие на окружающую среду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</si>
  <si>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</si>
  <si>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 xml:space="preserve">Сбор за пользование объектами животного мира </t>
  </si>
  <si>
    <t>Налог на добычу прочих полезных ископаемых</t>
  </si>
  <si>
    <t>Земельный налог за земли сельскохозяйственного назначения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</si>
  <si>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</si>
  <si>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федеральный бюджет</t>
  </si>
  <si>
    <t>2019020</t>
  </si>
  <si>
    <t>2019030</t>
  </si>
  <si>
    <t>Прочие поступления от имущества, находящегося в муниципальной собственности, а также поступления от разрешенных видов деятельности организаций, зачисляемые в местные бюджеты</t>
  </si>
  <si>
    <t>Отклонения , в %</t>
  </si>
  <si>
    <t>Транспортный налог с организаций</t>
  </si>
  <si>
    <t>Транспортный налог с физических лиц</t>
  </si>
  <si>
    <t xml:space="preserve"> ДОХОДЫ                                       </t>
  </si>
  <si>
    <t>1 00 00000 00 0000 000</t>
  </si>
  <si>
    <t xml:space="preserve">НАЛОГИ НА ПРИБЫЛЬ, ДОХОДЫ            </t>
  </si>
  <si>
    <t>1 01 00000 00 0000 000</t>
  </si>
  <si>
    <t>1 01 01000 00 0000 110</t>
  </si>
  <si>
    <t>1 01 01010 00 0000 110</t>
  </si>
  <si>
    <t xml:space="preserve">Налог на прибыль  организаций,  зачисляемый в бюджеты  бюджетной системы Российской Федерации  по соответствующим ставкам 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</si>
  <si>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</si>
  <si>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</si>
  <si>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</si>
  <si>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1 01 02010 01 0000 110</t>
  </si>
  <si>
    <t>1 01 02020 01 0000 110</t>
  </si>
  <si>
    <t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</si>
  <si>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</si>
  <si>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</si>
  <si>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</si>
  <si>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</si>
  <si>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1 01 02050 01 0000 110</t>
  </si>
  <si>
    <t>1 01 02060 01 0000 110</t>
  </si>
  <si>
    <t>Налог на доходы физических лиц с доходов, полученных в виде страховых выплат по договорам добровольного страхования</t>
  </si>
  <si>
    <t>НАЛОГИ   НА   ТОВАРЫ (РАБОТЫ,УСЛУГИ), РЕАЛИЗУЕМЫЕ НА ТЕРРИТОРИИ РОССИЙСКОЙ ФЕДЕРАЦИИ</t>
  </si>
  <si>
    <t>1 03 02000 01 0000 110</t>
  </si>
  <si>
    <t xml:space="preserve">Акцизы по подакцизным товарам (продукции), производимым на территории Российской Федерации </t>
  </si>
  <si>
    <t>1 03 02011 01 0000 110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</si>
  <si>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</si>
  <si>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1 03 02020 01 0000 110</t>
  </si>
  <si>
    <t>1 03 02040 01 0000 110</t>
  </si>
  <si>
    <t>Акцизы на автомобильный бензин, производимый на территории Российской Федерации</t>
  </si>
  <si>
    <t>1 03 02070 01 0000 110</t>
  </si>
  <si>
    <t>Акцизы на дизельное топливо, производимое на территории Российской Федерации</t>
  </si>
  <si>
    <t>1 03 02080 01 0000 110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</si>
  <si>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</si>
  <si>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1 03 02090 01 0000 110</t>
  </si>
  <si>
    <t>Акцизы на вина, производимые на территории Российской Федерации</t>
  </si>
  <si>
    <t>1 03 02110 01 0000 110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</si>
  <si>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</si>
  <si>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1 03 02111 01 0000 110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</si>
  <si>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</si>
  <si>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1 03 02112 01 0000 110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</si>
  <si>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</si>
  <si>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1 03 02113 01 0000 110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</si>
  <si>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</si>
  <si>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1 03 02120 01 0000 110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</si>
  <si>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</si>
  <si>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1 03 02121 01 0000 110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</si>
  <si>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</si>
  <si>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1 03 02123 01 0000 110</t>
  </si>
  <si>
    <t>Акцизы на алкогольную продукцию с объемной долей спирта этилового свыше 9 до 25 процентов включительно (за исключением вин) при реализации с акцизных складов</t>
  </si>
  <si>
    <t>1 03 02130 01 0000 110</t>
  </si>
  <si>
    <t>Акцизы на алкогольную продукцию с объемной долей спирта этилового до 9 процентов включительно (за исключением вин), призводимую на территории Российской Федерации</t>
  </si>
  <si>
    <t>1 03 02150 02 0000 110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</si>
  <si>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 и бюджеты закрытых административно-территориальных образований</t>
  </si>
  <si>
    <t>1 03 02160 02 0000 110</t>
  </si>
  <si>
    <t>Доходы от уплаты акцизов на масло для  дизельных и (или) карбюраторных (инжекторных) двигателей, подлежащие распределению в  консолидированные бюджеты субъектов Российской Федерации и бюджеты закрытых административно-территориальных образований</t>
  </si>
  <si>
    <t>1 03 02170 02 0000 110</t>
  </si>
  <si>
    <t>Доходы от уплаты акцизов на автомобильный бензин, производимый на территории Российской Федерации, подлежащие распределению в косолидированные бюджеты субъектов Российской Федерации и бюджеты закрытых административно-территориальных образований</t>
  </si>
  <si>
    <t>1 05 00000 00 0000 000</t>
  </si>
  <si>
    <t>1 05 01000 01 0000 110</t>
  </si>
  <si>
    <t>1 05 01010 01 0000 110</t>
  </si>
  <si>
    <t>Единый налог, взимаемый  с налогоплательщиков, выбравших в качестве объекта налогообложения доходы</t>
  </si>
  <si>
    <t>1 05 01020 01 0000 110</t>
  </si>
  <si>
    <t>Единый налог, взимаемый  с налогоплательщиков, выбравших в качестве объекта налогообложения доходы, уменьшенные на величину расходов</t>
  </si>
  <si>
    <t>1 05 03000 01 0000 110</t>
  </si>
  <si>
    <t>1 05 03011 01 0000 110</t>
  </si>
  <si>
    <t>1 05 03012 01 0000 110</t>
  </si>
  <si>
    <t>1 06 00000 00 0000 000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</si>
  <si>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</si>
  <si>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</si>
  <si>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</si>
  <si>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1 06 02020 02 0000 110</t>
  </si>
  <si>
    <t>Налог на имущество организаций, по имуществу, входящему в Единую систему газоснабжения</t>
  </si>
  <si>
    <t>1 06 04000 02 0000 110</t>
  </si>
  <si>
    <t>1 06 04011 02 0000 110</t>
  </si>
  <si>
    <t>1 06 04012 02 0000 110</t>
  </si>
  <si>
    <t>1 06 05000 00 0000 110</t>
  </si>
  <si>
    <t>Налог на игорный бизнес</t>
  </si>
  <si>
    <t>1 06 05010 02 0000 110</t>
  </si>
  <si>
    <t>Налог на игорный бизнес, зачисляемый в бюджеты субъектов Российской Федерации</t>
  </si>
  <si>
    <t>1 06 06000 03 0000 110</t>
  </si>
  <si>
    <t>Земельный налог</t>
  </si>
  <si>
    <t>1 06 06050 02 0000 110</t>
  </si>
  <si>
    <t>Земельный налог, зачисляемый в бюджеты субъектов Российской Федерации (в части погашения задолженности прошлых лет)</t>
  </si>
  <si>
    <t>1 07 00000 00 0000 000</t>
  </si>
  <si>
    <t xml:space="preserve">НАЛОГИ, СБОРЫ И РЕГУЛЯРНЫЕ ПЛАТЕЖИ ЗА ПОЛЬЗОВАНИЕ ПРИРОДНЫМИ РЕСУРСАМИ            </t>
  </si>
  <si>
    <t>1 07 01000 01 0000 110</t>
  </si>
  <si>
    <t>1 07 01020 01 0000 110</t>
  </si>
  <si>
    <t>1 07 01030 01 0000 110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</si>
  <si>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</si>
  <si>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</si>
  <si>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1 07 04010 01 0000 110</t>
  </si>
  <si>
    <t>1 09 00000 00 0000 000</t>
  </si>
  <si>
    <t>1 09 03020 00 0000 110</t>
  </si>
  <si>
    <t>Платежи за добычу полезных ископаемых</t>
  </si>
  <si>
    <t>1 09 03023 01 0000 110</t>
  </si>
  <si>
    <t>1 09 03025 01 0000 110</t>
  </si>
  <si>
    <t>1 09 03080 01 0000 110</t>
  </si>
  <si>
    <t>Отчисления на воспроизводство минерально-сырьевой базы</t>
  </si>
  <si>
    <t>1 09 03082 02 0000 110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</si>
  <si>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</si>
  <si>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</si>
  <si>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</si>
  <si>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</si>
  <si>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 xml:space="preserve">Налоги на имущество 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</si>
  <si>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</si>
  <si>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</si>
  <si>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</si>
  <si>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транспортных средств</t>
  </si>
  <si>
    <t>1 09 04030 01 0000 110</t>
  </si>
  <si>
    <t>Налог на пользователей автомобильных дорог</t>
  </si>
  <si>
    <t>1 09 06000 02 0000 110</t>
  </si>
  <si>
    <t>1 09 06010 02 0000 110</t>
  </si>
  <si>
    <t>Налог с продаж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</si>
  <si>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</si>
  <si>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</si>
  <si>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1 11 01000 00 0000 120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</si>
  <si>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</t>
  </si>
  <si>
    <t>1 11 01020 02 0000 120</t>
  </si>
  <si>
    <t xml:space="preserve">Дивиденды по акциям и доходы от прочих форм участия в капитале, находящихся в  собственности субъектов Российской Федерации         </t>
  </si>
  <si>
    <t>1 11 03000 00 0000 120</t>
  </si>
  <si>
    <t>Проценты, полученные от предоставления бюджетных кредитов внутри страны</t>
  </si>
  <si>
    <t>1 11 03020 02 0000 120</t>
  </si>
  <si>
    <t xml:space="preserve">Проценты, полученные от предоставления бюджетных кредитов внутри страны за счет средств бюджетов субъектов Российской Федерации 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</si>
  <si>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</si>
  <si>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</si>
  <si>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</si>
  <si>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</si>
  <si>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1 11 05012 01 0000 120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</si>
  <si>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</si>
  <si>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1 11 05030 00 0000 120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</si>
  <si>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</si>
  <si>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созданых ими учреждений и в хозяйственном ведении государственных унитарных предприятий субъектов Российской Федерации</t>
  </si>
  <si>
    <t>1 11 07000 00 0000 120</t>
  </si>
  <si>
    <t>Платежи от государственных и муниципальных унитарных предприятий</t>
  </si>
  <si>
    <t>1 11 07012 02 0000 120</t>
  </si>
  <si>
    <t>ПЛАТЕЖИ ПРИ ПОЛЬЗОВАНИИ ПРИРОДНЫМИ РЕСУРСАМИ</t>
  </si>
  <si>
    <t>1 12 01000 01 0000 120</t>
  </si>
  <si>
    <t>1 12 04000 00 0000 120</t>
  </si>
  <si>
    <t>Платежи за пользование лесным фондом</t>
  </si>
  <si>
    <t>1 12 04020 02 0000 120</t>
  </si>
  <si>
    <t>Платежи за пользование лесным фондом в части, превышающей минимальные ставки платы за древесину, отпускаемую на корню</t>
  </si>
  <si>
    <t>Лесные подати в части, превышающей минимальные ставки платы за древесину, отпускаемую на корню</t>
  </si>
  <si>
    <t>1 12 04022 02 0000 120</t>
  </si>
  <si>
    <t>Арендная плата за пользование лесным фондом в части, превышающей минимальные ставки платы за древесину, отпускаемую на корню</t>
  </si>
  <si>
    <t>1 12 04040 02 0000 120</t>
  </si>
  <si>
    <t>Прочие доходы от использования лесного фонда Российской Федерации</t>
  </si>
  <si>
    <t>1 14 00000 00 0000 000</t>
  </si>
  <si>
    <t>ДОХОДЫ ОТ ПРОДАЖИ МАТЕРИАЛЬНЫХ И НЕМАТЕРИАЛЬНЫХ АКТИВОВ</t>
  </si>
  <si>
    <t>1 15 00000 00 0000 000</t>
  </si>
  <si>
    <t>1 15 01000 00 0000 140</t>
  </si>
  <si>
    <t>Административные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</si>
  <si>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</si>
  <si>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</si>
  <si>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1 15 02020 02 0000 140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</si>
  <si>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</si>
  <si>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</si>
  <si>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</si>
  <si>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</si>
  <si>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</si>
  <si>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Прочие неналоговые доходы</t>
  </si>
  <si>
    <t>Прочие неналоговые доходы бюджетов субъектов Российской Федерации</t>
  </si>
  <si>
    <t>1 14 02021 02 0000 410</t>
  </si>
  <si>
    <t>Доходы от реализации имущества государственных унитарных предприятий субъектов Российской Федерации (в части реализации основных средств по указанному имуществу)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</si>
  <si>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</si>
  <si>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</si>
  <si>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</si>
  <si>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Лицензионные сборы</t>
  </si>
  <si>
    <t>Прочие лицензионные сборы</t>
  </si>
  <si>
    <t>Прочие лицензионные сборы, зачисляемые в бюджеты субъектов Российской Федерации</t>
  </si>
  <si>
    <t>1 12 00000 00 0000 000</t>
  </si>
  <si>
    <t>Налог на доходы  физических  лиц с доходов,полученных  в виде  дивидендов   от долевого участия в деятельности организаций</t>
  </si>
  <si>
    <t>1 03 00000 00 0000 000</t>
  </si>
  <si>
    <t>Акцизы на спиртосодержащую продукцию, производимую на территории Российской Федерации</t>
  </si>
  <si>
    <t>Прочие налоги и сборы (по отмененным налогам и сборам субъектов Российской Федерации)</t>
  </si>
  <si>
    <t>1 12 04021 02 0000 120</t>
  </si>
  <si>
    <t xml:space="preserve"> 1 13 00000 00 0000 000</t>
  </si>
  <si>
    <t xml:space="preserve"> 1 13 02000 00 0000 130</t>
  </si>
  <si>
    <t xml:space="preserve"> 1 13 02020 00 0000 130</t>
  </si>
  <si>
    <t xml:space="preserve"> 1 13 02022 02 0000 130</t>
  </si>
  <si>
    <t>1 14 02000 00 0000 000</t>
  </si>
  <si>
    <t>Доходы от реализации имущества, находящегося в государственной и муниципальной собственности</t>
  </si>
  <si>
    <t>1 14 02020 02 0000 410</t>
  </si>
  <si>
    <t>Доходы от реализации имущества, находящегося в собственности субъектов Российской Федерации (в части реализации основных средств по указанному имуществу)</t>
  </si>
  <si>
    <t>Областной бюджет</t>
  </si>
  <si>
    <t>1 03 02100 01 0000 110</t>
  </si>
  <si>
    <t>Акцизы на пиво, производимое на территории Российской Федерации</t>
  </si>
  <si>
    <t>1 05 02000 01 0000 110</t>
  </si>
  <si>
    <t>Единый налог на вмененный доход для отдельных видов деятельности</t>
  </si>
  <si>
    <t>1 06 01000 03 0000 110</t>
  </si>
  <si>
    <t>Налог на имущество физических лиц</t>
  </si>
  <si>
    <t>1 06 06010 03 0000 110</t>
  </si>
  <si>
    <t>1 06 06020 03 0000 110</t>
  </si>
  <si>
    <t>1 06 06030 03 0000 110</t>
  </si>
  <si>
    <t>Земельный налог за земли городских поселений</t>
  </si>
  <si>
    <t>Земельный налог за земли сельских поселений</t>
  </si>
  <si>
    <t>1 06 06040 03 0000 110</t>
  </si>
  <si>
    <t>Земельный налог за другие земли несельскохозяйственного назначения</t>
  </si>
  <si>
    <t>1 08 00000 00 0000 000</t>
  </si>
  <si>
    <t>Прочие налоги и сборы (по отмененным местным налогам и сборам)</t>
  </si>
  <si>
    <t>1 09 07000 03 0000 110</t>
  </si>
  <si>
    <t>Прочие местные налоги и сборы</t>
  </si>
  <si>
    <t>1 09 07050 03 0000 110</t>
  </si>
  <si>
    <t>1 09 07030 03 0000 110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</si>
  <si>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</si>
  <si>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1 15 02030 03 0000 140</t>
  </si>
  <si>
    <t>Платежи, взимаемые муниципальными организациями за выполнение определенных функций</t>
  </si>
  <si>
    <t>1 11 07013 02 0000 120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</si>
  <si>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</si>
  <si>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</si>
  <si>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</si>
  <si>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</si>
  <si>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</si>
  <si>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</si>
  <si>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</si>
  <si>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</si>
  <si>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</si>
  <si>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</si>
  <si>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</si>
  <si>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</si>
  <si>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</si>
  <si>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</si>
  <si>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</si>
  <si>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</si>
  <si>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</si>
  <si>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 xml:space="preserve">Наименование </t>
  </si>
  <si>
    <t xml:space="preserve">Код бюджетной классификации </t>
  </si>
  <si>
    <t>ЗАДОЛЖЕННОСТЬ И ПЕРЕРАСЧЕТЫ ПО ОТМЕНЕННЫМ НАЛОГАМ, СБОРАМ И ИНЫМ ОБЯЗАТЕЛЬНЫМ ПЛАТЕЖАМ</t>
  </si>
  <si>
    <t>1 17 00000 00 0000 000</t>
  </si>
  <si>
    <t>ПРОЧИЕ НЕНАЛОГОВЫЕ ДОХОДЫ</t>
  </si>
  <si>
    <t>тыс.рублей</t>
  </si>
  <si>
    <t>1 18 00000 00 0000 000</t>
  </si>
  <si>
    <t>1 19 00000 00 0000 000</t>
  </si>
  <si>
    <t>ОЦЕНКА ОЖИДАЕМОГО ИСПОЛНЕНИЯ ОБЛАСТНОГО БЮДЖЕТА НА 2010 ГОД</t>
  </si>
  <si>
    <t>ГОСУДАРСТВЕННАЯ ПОШЛИНА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</si>
  <si>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</si>
  <si>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</si>
  <si>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КУЛЬТУРА, КИНЕМАТОГРАФИЯ</t>
  </si>
  <si>
    <t>НАЛОГИ НА ТОВАРЫ (РАБОТЫ,УСЛУГИ),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</si>
  <si>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</si>
  <si>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</si>
  <si>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НАЛОГОВЫЕ И НЕНАЛОГОВЫЕ ДОХОДЫ</t>
  </si>
  <si>
    <t>ДОХОДЫ ОТ ОКАЗАНИЯ ПЛАТНЫХ УСЛУГ (РАБОТ) И КОМПЕНСАЦИИ ЗАТРАТ ГОСУДАРСТВА</t>
  </si>
  <si>
    <t>НАЛОГИ НА СОВОКУПНЫЙ ДОХОД</t>
  </si>
  <si>
    <t>в рублях</t>
  </si>
  <si>
    <t>2 02 00000 00 0000 000</t>
  </si>
  <si>
    <t>1 13 00000 00 0000 000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</si>
  <si>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</si>
  <si>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</si>
  <si>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2 02 01000 00 0000 151</t>
  </si>
  <si>
    <t>2 02 02000 00 0000 151</t>
  </si>
  <si>
    <t>Субвенции бюджетам субъектов Российской Федерации и муниципальных образований</t>
  </si>
  <si>
    <t>2 02 03000 00 0000 151</t>
  </si>
  <si>
    <t>Иные межбюджетные трансферты</t>
  </si>
  <si>
    <t>2 02 04000 00 0000 151</t>
  </si>
  <si>
    <t xml:space="preserve">ДЕФИЦИТ (-) / ПРОФИЦИТ (+) БЮДЖЕТА </t>
  </si>
  <si>
    <t>Районный бюджет</t>
  </si>
  <si>
    <t>ОЦЕНКА ОЖИДАЕМОГО ИСПОЛНЕНИЯ РАЙОННОГО БЮДЖЕТА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</si>
</sst>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164" formatCode="#,##0.0_р_."/>
    <numFmt numFmtId="165" formatCode="#,##0.00_р_."/>
    <numFmt numFmtId="166" formatCode="_-* #,##0.0_р_._-;\-* #,##0.0_р_._-;_-* &quot;-&quot;?_р_._-;_-@_-"/>
    <numFmt numFmtId="167" formatCode="#,##0.0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4">
    <xf numFmtId="0" fontId="0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3" borderId="0"/>
    <xf numFmtId="0" fontId="8" fillId="0" borderId="0">
      <alignment wrapText="1"/>
    </xf>
    <xf numFmtId="0" fontId="8" fillId="0" borderId="0"/>
    <xf numFmtId="0" fontId="9" fillId="0" borderId="0">
      <alignment horizontal="center" wrapText="1"/>
    </xf>
    <xf numFmtId="0" fontId="9" fillId="0" borderId="0">
      <alignment horizontal="center"/>
    </xf>
    <xf numFmtId="0" fontId="8" fillId="0" borderId="0">
      <alignment horizontal="right"/>
    </xf>
    <xf numFmtId="0" fontId="8" fillId="3" borderId="2"/>
    <xf numFmtId="0" fontId="8" fillId="0" borderId="3">
      <alignment horizontal="center" vertical="center" wrapText="1"/>
    </xf>
    <xf numFmtId="0" fontId="8" fillId="3" borderId="4"/>
    <xf numFmtId="49" fontId="8" fillId="0" borderId="3">
      <alignment horizontal="left" vertical="top" wrapText="1" indent="2"/>
    </xf>
    <xf numFmtId="49" fontId="8" fillId="0" borderId="3">
      <alignment horizontal="center" vertical="top" shrinkToFit="1"/>
    </xf>
    <xf numFmtId="4" fontId="8" fillId="0" borderId="3">
      <alignment horizontal="right" vertical="top" shrinkToFit="1"/>
    </xf>
    <xf numFmtId="10" fontId="8" fillId="0" borderId="3">
      <alignment horizontal="right" vertical="top" shrinkToFit="1"/>
    </xf>
    <xf numFmtId="0" fontId="8" fillId="3" borderId="4">
      <alignment shrinkToFit="1"/>
    </xf>
    <xf numFmtId="0" fontId="10" fillId="0" borderId="3">
      <alignment horizontal="left"/>
    </xf>
    <xf numFmtId="4" fontId="10" fillId="4" borderId="3">
      <alignment horizontal="right" vertical="top" shrinkToFit="1"/>
    </xf>
    <xf numFmtId="10" fontId="10" fillId="4" borderId="3">
      <alignment horizontal="right" vertical="top" shrinkToFit="1"/>
    </xf>
    <xf numFmtId="0" fontId="8" fillId="3" borderId="5"/>
    <xf numFmtId="0" fontId="8" fillId="0" borderId="0">
      <alignment horizontal="left" wrapText="1"/>
    </xf>
    <xf numFmtId="0" fontId="10" fillId="0" borderId="3">
      <alignment vertical="top" wrapText="1"/>
    </xf>
    <xf numFmtId="4" fontId="10" fillId="5" borderId="3">
      <alignment horizontal="right" vertical="top" shrinkToFit="1"/>
    </xf>
    <xf numFmtId="10" fontId="10" fillId="5" borderId="3">
      <alignment horizontal="right" vertical="top" shrinkToFit="1"/>
    </xf>
    <xf numFmtId="0" fontId="8" fillId="3" borderId="4">
      <alignment horizontal="center"/>
    </xf>
    <xf numFmtId="0" fontId="8" fillId="3" borderId="4">
      <alignment horizontal="left"/>
    </xf>
    <xf numFmtId="0" fontId="8" fillId="3" borderId="5">
      <alignment horizontal="center"/>
    </xf>
    <xf numFmtId="0" fontId="8" fillId="3" borderId="5">
      <alignment horizontal="left"/>
    </xf>
    <xf numFmtId="44" fontId="11" fillId="0" borderId="0">
      <alignment vertical="top" wrapText="1"/>
    </xf>
    <xf numFmtId="0" fontId="7" fillId="0" borderId="0"/>
  </cellStyleXfs>
  <cellXfs count="44">
    <xf numFmtId="0" fontId="0" fillId="0" borderId="0" xfId="0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top"/>
    </xf>
    <xf numFmtId="167" fontId="4" fillId="0" borderId="1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  <cellStyle name="Обычный 2" xfId="32"/>
    <cellStyle name="Обычный 3" xfId="3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"/>
  <sheetViews>
    <sheetView topLeftCell="A90" workbookViewId="0">
      <selection activeCell="B148" sqref="B148"/>
    </sheetView>
  </sheetViews>
  <sheetFormatPr defaultRowHeight="15.75" x14ac:dyDescent="0.2"/>
  <cols>
    <col min="1" max="1" width="24" style="1" customWidth="1"/>
    <col min="2" max="2" width="71.28515625" style="1" customWidth="1"/>
    <col min="3" max="3" width="16.28515625" style="1" customWidth="1"/>
    <col min="4" max="4" width="12.42578125" style="1" hidden="1" customWidth="1"/>
    <col min="5" max="5" width="12.140625" style="1" bestFit="1" customWidth="1"/>
    <col min="6" max="16384" width="9.140625" style="1"/>
  </cols>
  <sheetData>
    <row r="1" spans="1:4" ht="9" customHeight="1" x14ac:dyDescent="0.2"/>
    <row r="2" spans="1:4" ht="14.25" customHeight="1" x14ac:dyDescent="0.2">
      <c r="A2" s="36" t="s">
        <v>301</v>
      </c>
      <c r="B2" s="37"/>
      <c r="C2" s="37"/>
      <c r="D2" s="37"/>
    </row>
    <row r="3" spans="1:4" ht="3.75" customHeight="1" x14ac:dyDescent="0.2">
      <c r="A3" s="37"/>
      <c r="B3" s="37"/>
      <c r="C3" s="37"/>
      <c r="D3" s="37"/>
    </row>
    <row r="4" spans="1:4" ht="16.5" x14ac:dyDescent="0.2">
      <c r="B4" s="2"/>
      <c r="C4" s="18" t="s">
        <v>298</v>
      </c>
    </row>
    <row r="5" spans="1:4" ht="35.25" customHeight="1" x14ac:dyDescent="0.2">
      <c r="A5" s="19" t="s">
        <v>294</v>
      </c>
      <c r="B5" s="19" t="s">
        <v>293</v>
      </c>
      <c r="C5" s="19" t="s">
        <v>252</v>
      </c>
      <c r="D5" s="5" t="s">
        <v>67</v>
      </c>
    </row>
    <row r="6" spans="1:4" ht="15.75" customHeight="1" x14ac:dyDescent="0.2">
      <c r="A6" s="17">
        <v>1</v>
      </c>
      <c r="B6" s="17">
        <v>2</v>
      </c>
      <c r="C6" s="17">
        <v>3</v>
      </c>
      <c r="D6" s="11"/>
    </row>
    <row r="7" spans="1:4" s="2" customFormat="1" ht="19.5" customHeight="1" x14ac:dyDescent="0.2">
      <c r="A7" s="4" t="s">
        <v>71</v>
      </c>
      <c r="B7" s="4" t="s">
        <v>70</v>
      </c>
      <c r="C7" s="7">
        <f>C8+C19+C39+C47+C63+C69+C73+C90+C110+C121+C125+C129+C134+C144+C145+C143</f>
        <v>11911924.6</v>
      </c>
      <c r="D7" s="16">
        <f>SUM(D8:D134)</f>
        <v>0</v>
      </c>
    </row>
    <row r="8" spans="1:4" ht="18.75" customHeight="1" x14ac:dyDescent="0.2">
      <c r="A8" s="4" t="s">
        <v>73</v>
      </c>
      <c r="B8" s="4" t="s">
        <v>72</v>
      </c>
      <c r="C8" s="7">
        <v>7621676</v>
      </c>
      <c r="D8" s="8"/>
    </row>
    <row r="9" spans="1:4" ht="16.5" hidden="1" customHeight="1" x14ac:dyDescent="0.2">
      <c r="A9" s="4" t="s">
        <v>74</v>
      </c>
      <c r="B9" s="4" t="s">
        <v>55</v>
      </c>
      <c r="C9" s="20"/>
      <c r="D9" s="8"/>
    </row>
    <row r="10" spans="1:4" s="3" customFormat="1" ht="51.75" hidden="1" customHeight="1" x14ac:dyDescent="0.2">
      <c r="A10" s="6" t="s">
        <v>75</v>
      </c>
      <c r="B10" s="6" t="s">
        <v>76</v>
      </c>
      <c r="C10" s="20"/>
      <c r="D10" s="9"/>
    </row>
    <row r="11" spans="1:4" s="3" customFormat="1" ht="36.75" hidden="1" customHeight="1" x14ac:dyDescent="0.2">
      <c r="A11" s="6" t="s">
        <v>77</v>
      </c>
      <c r="B11" s="6" t="s">
        <v>78</v>
      </c>
      <c r="C11" s="20"/>
      <c r="D11" s="9"/>
    </row>
    <row r="12" spans="1:4" ht="22.5" hidden="1" customHeight="1" x14ac:dyDescent="0.2">
      <c r="A12" s="6" t="s">
        <v>79</v>
      </c>
      <c r="B12" s="4" t="s">
        <v>41</v>
      </c>
      <c r="C12" s="20"/>
      <c r="D12" s="8"/>
    </row>
    <row r="13" spans="1:4" s="3" customFormat="1" ht="54" hidden="1" customHeight="1" x14ac:dyDescent="0.2">
      <c r="A13" s="6" t="s">
        <v>80</v>
      </c>
      <c r="B13" s="10" t="s">
        <v>239</v>
      </c>
      <c r="C13" s="21"/>
      <c r="D13" s="9"/>
    </row>
    <row r="14" spans="1:4" s="3" customFormat="1" ht="275.25" hidden="1" customHeight="1" x14ac:dyDescent="0.2">
      <c r="A14" s="6" t="s">
        <v>81</v>
      </c>
      <c r="B14" s="10" t="s">
        <v>82</v>
      </c>
      <c r="C14" s="20"/>
      <c r="D14" s="9"/>
    </row>
    <row r="15" spans="1:4" s="3" customFormat="1" ht="69.75" hidden="1" customHeight="1" x14ac:dyDescent="0.2">
      <c r="A15" s="6" t="s">
        <v>83</v>
      </c>
      <c r="B15" s="10" t="s">
        <v>84</v>
      </c>
      <c r="C15" s="20"/>
      <c r="D15" s="9"/>
    </row>
    <row r="16" spans="1:4" s="3" customFormat="1" ht="130.5" hidden="1" customHeight="1" x14ac:dyDescent="0.2">
      <c r="A16" s="6" t="s">
        <v>85</v>
      </c>
      <c r="B16" s="6" t="s">
        <v>86</v>
      </c>
      <c r="C16" s="20"/>
      <c r="D16" s="9"/>
    </row>
    <row r="17" spans="1:4" ht="86.25" hidden="1" customHeight="1" x14ac:dyDescent="0.2">
      <c r="A17" s="6" t="s">
        <v>87</v>
      </c>
      <c r="B17" s="6" t="s">
        <v>234</v>
      </c>
      <c r="C17" s="20"/>
      <c r="D17" s="8"/>
    </row>
    <row r="18" spans="1:4" ht="47.25" hidden="1" customHeight="1" x14ac:dyDescent="0.2">
      <c r="A18" s="6" t="s">
        <v>88</v>
      </c>
      <c r="B18" s="6" t="s">
        <v>89</v>
      </c>
      <c r="C18" s="20"/>
      <c r="D18" s="8"/>
    </row>
    <row r="19" spans="1:4" ht="35.25" customHeight="1" x14ac:dyDescent="0.2">
      <c r="A19" s="4" t="s">
        <v>240</v>
      </c>
      <c r="B19" s="4" t="s">
        <v>90</v>
      </c>
      <c r="C19" s="7">
        <v>2050395</v>
      </c>
      <c r="D19" s="8"/>
    </row>
    <row r="20" spans="1:4" s="3" customFormat="1" ht="50.25" hidden="1" customHeight="1" x14ac:dyDescent="0.2">
      <c r="A20" s="6" t="s">
        <v>91</v>
      </c>
      <c r="B20" s="4" t="s">
        <v>92</v>
      </c>
      <c r="C20" s="20"/>
      <c r="D20" s="9"/>
    </row>
    <row r="21" spans="1:4" s="3" customFormat="1" ht="65.25" hidden="1" customHeight="1" x14ac:dyDescent="0.2">
      <c r="A21" s="6" t="s">
        <v>93</v>
      </c>
      <c r="B21" s="6" t="s">
        <v>94</v>
      </c>
      <c r="C21" s="20"/>
      <c r="D21" s="9"/>
    </row>
    <row r="22" spans="1:4" s="3" customFormat="1" ht="49.5" hidden="1" customHeight="1" x14ac:dyDescent="0.2">
      <c r="A22" s="6" t="s">
        <v>95</v>
      </c>
      <c r="B22" s="6" t="s">
        <v>241</v>
      </c>
      <c r="C22" s="20"/>
      <c r="D22" s="9"/>
    </row>
    <row r="23" spans="1:4" s="3" customFormat="1" ht="36" hidden="1" customHeight="1" x14ac:dyDescent="0.2">
      <c r="A23" s="6" t="s">
        <v>96</v>
      </c>
      <c r="B23" s="6" t="s">
        <v>97</v>
      </c>
      <c r="C23" s="20"/>
      <c r="D23" s="9"/>
    </row>
    <row r="24" spans="1:4" s="3" customFormat="1" ht="34.5" hidden="1" customHeight="1" x14ac:dyDescent="0.2">
      <c r="A24" s="6" t="s">
        <v>98</v>
      </c>
      <c r="B24" s="6" t="s">
        <v>99</v>
      </c>
      <c r="C24" s="20"/>
      <c r="D24" s="9"/>
    </row>
    <row r="25" spans="1:4" s="3" customFormat="1" ht="63.75" hidden="1" customHeight="1" x14ac:dyDescent="0.2">
      <c r="A25" s="6" t="s">
        <v>100</v>
      </c>
      <c r="B25" s="6" t="s">
        <v>101</v>
      </c>
      <c r="C25" s="20"/>
      <c r="D25" s="9"/>
    </row>
    <row r="26" spans="1:4" s="3" customFormat="1" ht="35.25" hidden="1" customHeight="1" x14ac:dyDescent="0.2">
      <c r="A26" s="6" t="s">
        <v>102</v>
      </c>
      <c r="B26" s="6" t="s">
        <v>103</v>
      </c>
      <c r="C26" s="20"/>
      <c r="D26" s="9"/>
    </row>
    <row r="27" spans="1:4" s="3" customFormat="1" ht="35.25" hidden="1" customHeight="1" x14ac:dyDescent="0.2">
      <c r="A27" s="6" t="s">
        <v>253</v>
      </c>
      <c r="B27" s="6" t="s">
        <v>254</v>
      </c>
      <c r="C27" s="20"/>
      <c r="D27" s="9"/>
    </row>
    <row r="28" spans="1:4" s="3" customFormat="1" ht="66.75" hidden="1" customHeight="1" x14ac:dyDescent="0.2">
      <c r="A28" s="6" t="s">
        <v>104</v>
      </c>
      <c r="B28" s="6" t="s">
        <v>105</v>
      </c>
      <c r="C28" s="20"/>
      <c r="D28" s="9"/>
    </row>
    <row r="29" spans="1:4" s="3" customFormat="1" ht="81.75" hidden="1" customHeight="1" x14ac:dyDescent="0.2">
      <c r="A29" s="6" t="s">
        <v>106</v>
      </c>
      <c r="B29" s="11" t="s">
        <v>107</v>
      </c>
      <c r="C29" s="20"/>
      <c r="D29" s="9"/>
    </row>
    <row r="30" spans="1:4" s="3" customFormat="1" ht="66.75" hidden="1" customHeight="1" x14ac:dyDescent="0.2">
      <c r="A30" s="6" t="s">
        <v>108</v>
      </c>
      <c r="B30" s="11" t="s">
        <v>109</v>
      </c>
      <c r="C30" s="20"/>
      <c r="D30" s="9"/>
    </row>
    <row r="31" spans="1:4" s="3" customFormat="1" ht="64.5" hidden="1" customHeight="1" x14ac:dyDescent="0.2">
      <c r="A31" s="6" t="s">
        <v>110</v>
      </c>
      <c r="B31" s="11" t="s">
        <v>111</v>
      </c>
      <c r="C31" s="20"/>
      <c r="D31" s="9"/>
    </row>
    <row r="32" spans="1:4" s="3" customFormat="1" ht="81" hidden="1" customHeight="1" x14ac:dyDescent="0.2">
      <c r="A32" s="6" t="s">
        <v>112</v>
      </c>
      <c r="B32" s="6" t="s">
        <v>113</v>
      </c>
      <c r="C32" s="20"/>
      <c r="D32" s="9"/>
    </row>
    <row r="33" spans="1:4" s="3" customFormat="1" ht="86.25" hidden="1" customHeight="1" x14ac:dyDescent="0.2">
      <c r="A33" s="6" t="s">
        <v>114</v>
      </c>
      <c r="B33" s="11" t="s">
        <v>115</v>
      </c>
      <c r="C33" s="20"/>
      <c r="D33" s="9"/>
    </row>
    <row r="34" spans="1:4" s="3" customFormat="1" ht="68.25" hidden="1" customHeight="1" x14ac:dyDescent="0.2">
      <c r="A34" s="6" t="s">
        <v>116</v>
      </c>
      <c r="B34" s="11" t="s">
        <v>117</v>
      </c>
      <c r="C34" s="20"/>
      <c r="D34" s="9"/>
    </row>
    <row r="35" spans="1:4" s="3" customFormat="1" ht="81" hidden="1" customHeight="1" x14ac:dyDescent="0.2">
      <c r="A35" s="6" t="s">
        <v>118</v>
      </c>
      <c r="B35" s="6" t="s">
        <v>119</v>
      </c>
      <c r="C35" s="20"/>
      <c r="D35" s="9"/>
    </row>
    <row r="36" spans="1:4" s="3" customFormat="1" ht="84" hidden="1" customHeight="1" x14ac:dyDescent="0.2">
      <c r="A36" s="6" t="s">
        <v>120</v>
      </c>
      <c r="B36" s="6" t="s">
        <v>121</v>
      </c>
      <c r="C36" s="20"/>
      <c r="D36" s="9"/>
    </row>
    <row r="37" spans="1:4" s="3" customFormat="1" ht="99" hidden="1" customHeight="1" x14ac:dyDescent="0.2">
      <c r="A37" s="6" t="s">
        <v>122</v>
      </c>
      <c r="B37" s="6" t="s">
        <v>123</v>
      </c>
      <c r="C37" s="20"/>
      <c r="D37" s="9"/>
    </row>
    <row r="38" spans="1:4" s="3" customFormat="1" ht="113.25" hidden="1" customHeight="1" x14ac:dyDescent="0.2">
      <c r="A38" s="6" t="s">
        <v>124</v>
      </c>
      <c r="B38" s="6" t="s">
        <v>125</v>
      </c>
      <c r="C38" s="20"/>
      <c r="D38" s="9"/>
    </row>
    <row r="39" spans="1:4" s="3" customFormat="1" ht="20.25" customHeight="1" x14ac:dyDescent="0.2">
      <c r="A39" s="4" t="s">
        <v>126</v>
      </c>
      <c r="B39" s="4" t="s">
        <v>42</v>
      </c>
      <c r="C39" s="7">
        <v>3228</v>
      </c>
      <c r="D39" s="9"/>
    </row>
    <row r="40" spans="1:4" ht="48.75" hidden="1" customHeight="1" x14ac:dyDescent="0.2">
      <c r="A40" s="6" t="s">
        <v>127</v>
      </c>
      <c r="B40" s="4" t="s">
        <v>53</v>
      </c>
      <c r="C40" s="20"/>
      <c r="D40" s="8"/>
    </row>
    <row r="41" spans="1:4" ht="49.5" hidden="1" customHeight="1" x14ac:dyDescent="0.2">
      <c r="A41" s="6" t="s">
        <v>128</v>
      </c>
      <c r="B41" s="11" t="s">
        <v>129</v>
      </c>
      <c r="C41" s="20"/>
      <c r="D41" s="8"/>
    </row>
    <row r="42" spans="1:4" ht="63" hidden="1" customHeight="1" x14ac:dyDescent="0.2">
      <c r="A42" s="6" t="s">
        <v>130</v>
      </c>
      <c r="B42" s="11" t="s">
        <v>131</v>
      </c>
      <c r="C42" s="20"/>
      <c r="D42" s="8"/>
    </row>
    <row r="43" spans="1:4" ht="38.25" hidden="1" customHeight="1" x14ac:dyDescent="0.2">
      <c r="A43" s="6" t="s">
        <v>255</v>
      </c>
      <c r="B43" s="4" t="s">
        <v>256</v>
      </c>
      <c r="C43" s="20"/>
      <c r="D43" s="8"/>
    </row>
    <row r="44" spans="1:4" ht="21.75" hidden="1" customHeight="1" x14ac:dyDescent="0.2">
      <c r="A44" s="6" t="s">
        <v>132</v>
      </c>
      <c r="B44" s="4" t="s">
        <v>50</v>
      </c>
      <c r="C44" s="20"/>
      <c r="D44" s="8"/>
    </row>
    <row r="45" spans="1:4" ht="33.75" hidden="1" customHeight="1" x14ac:dyDescent="0.2">
      <c r="A45" s="6" t="s">
        <v>133</v>
      </c>
      <c r="B45" s="11" t="s">
        <v>52</v>
      </c>
      <c r="C45" s="20"/>
      <c r="D45" s="8"/>
    </row>
    <row r="46" spans="1:4" ht="6.75" hidden="1" customHeight="1" x14ac:dyDescent="0.2">
      <c r="A46" s="6" t="s">
        <v>134</v>
      </c>
      <c r="B46" s="11" t="s">
        <v>58</v>
      </c>
      <c r="C46" s="20"/>
      <c r="D46" s="8"/>
    </row>
    <row r="47" spans="1:4" ht="21" customHeight="1" x14ac:dyDescent="0.2">
      <c r="A47" s="4" t="s">
        <v>135</v>
      </c>
      <c r="B47" s="4" t="s">
        <v>43</v>
      </c>
      <c r="C47" s="7">
        <v>1965501</v>
      </c>
      <c r="D47" s="8"/>
    </row>
    <row r="48" spans="1:4" ht="16.5" hidden="1" customHeight="1" x14ac:dyDescent="0.2">
      <c r="A48" s="6" t="s">
        <v>257</v>
      </c>
      <c r="B48" s="4" t="s">
        <v>258</v>
      </c>
      <c r="C48" s="7"/>
      <c r="D48" s="8"/>
    </row>
    <row r="49" spans="1:4" ht="15.75" hidden="1" customHeight="1" x14ac:dyDescent="0.2">
      <c r="A49" s="6" t="s">
        <v>136</v>
      </c>
      <c r="B49" s="4" t="s">
        <v>56</v>
      </c>
      <c r="C49" s="20"/>
      <c r="D49" s="8"/>
    </row>
    <row r="50" spans="1:4" ht="34.5" hidden="1" customHeight="1" x14ac:dyDescent="0.2">
      <c r="A50" s="6" t="s">
        <v>137</v>
      </c>
      <c r="B50" s="11" t="s">
        <v>138</v>
      </c>
      <c r="C50" s="20"/>
      <c r="D50" s="8"/>
    </row>
    <row r="51" spans="1:4" ht="33.75" hidden="1" customHeight="1" x14ac:dyDescent="0.2">
      <c r="A51" s="6" t="s">
        <v>139</v>
      </c>
      <c r="B51" s="11" t="s">
        <v>140</v>
      </c>
      <c r="C51" s="20"/>
      <c r="D51" s="8"/>
    </row>
    <row r="52" spans="1:4" ht="15" hidden="1" customHeight="1" x14ac:dyDescent="0.2">
      <c r="A52" s="6" t="s">
        <v>141</v>
      </c>
      <c r="B52" s="4" t="s">
        <v>51</v>
      </c>
      <c r="C52" s="20"/>
      <c r="D52" s="8"/>
    </row>
    <row r="53" spans="1:4" ht="15" hidden="1" customHeight="1" x14ac:dyDescent="0.2">
      <c r="A53" s="6" t="s">
        <v>142</v>
      </c>
      <c r="B53" s="11" t="s">
        <v>68</v>
      </c>
      <c r="C53" s="20"/>
      <c r="D53" s="8"/>
    </row>
    <row r="54" spans="1:4" ht="16.5" hidden="1" customHeight="1" x14ac:dyDescent="0.2">
      <c r="A54" s="6" t="s">
        <v>143</v>
      </c>
      <c r="B54" s="11" t="s">
        <v>69</v>
      </c>
      <c r="C54" s="20"/>
      <c r="D54" s="8"/>
    </row>
    <row r="55" spans="1:4" ht="15.75" hidden="1" customHeight="1" x14ac:dyDescent="0.2">
      <c r="A55" s="6" t="s">
        <v>144</v>
      </c>
      <c r="B55" s="4" t="s">
        <v>145</v>
      </c>
      <c r="C55" s="20"/>
      <c r="D55" s="8"/>
    </row>
    <row r="56" spans="1:4" ht="36" hidden="1" customHeight="1" x14ac:dyDescent="0.2">
      <c r="A56" s="6" t="s">
        <v>146</v>
      </c>
      <c r="B56" s="6" t="s">
        <v>147</v>
      </c>
      <c r="C56" s="20"/>
      <c r="D56" s="8"/>
    </row>
    <row r="57" spans="1:4" ht="16.5" hidden="1" customHeight="1" x14ac:dyDescent="0.2">
      <c r="A57" s="6" t="s">
        <v>148</v>
      </c>
      <c r="B57" s="4" t="s">
        <v>149</v>
      </c>
      <c r="C57" s="20"/>
      <c r="D57" s="8"/>
    </row>
    <row r="58" spans="1:4" ht="32.25" hidden="1" customHeight="1" x14ac:dyDescent="0.2">
      <c r="A58" s="6" t="s">
        <v>259</v>
      </c>
      <c r="B58" s="6" t="s">
        <v>61</v>
      </c>
      <c r="C58" s="20"/>
      <c r="D58" s="8"/>
    </row>
    <row r="59" spans="1:4" ht="16.5" hidden="1" customHeight="1" x14ac:dyDescent="0.2">
      <c r="A59" s="6" t="s">
        <v>260</v>
      </c>
      <c r="B59" s="6" t="s">
        <v>262</v>
      </c>
      <c r="C59" s="20"/>
      <c r="D59" s="8"/>
    </row>
    <row r="60" spans="1:4" ht="16.5" hidden="1" customHeight="1" x14ac:dyDescent="0.2">
      <c r="A60" s="6" t="s">
        <v>261</v>
      </c>
      <c r="B60" s="6" t="s">
        <v>263</v>
      </c>
      <c r="C60" s="20"/>
      <c r="D60" s="8"/>
    </row>
    <row r="61" spans="1:4" ht="34.5" hidden="1" customHeight="1" x14ac:dyDescent="0.2">
      <c r="A61" s="6" t="s">
        <v>264</v>
      </c>
      <c r="B61" s="6" t="s">
        <v>265</v>
      </c>
      <c r="C61" s="20"/>
      <c r="D61" s="8"/>
    </row>
    <row r="62" spans="1:4" ht="51" hidden="1" customHeight="1" x14ac:dyDescent="0.2">
      <c r="A62" s="6" t="s">
        <v>150</v>
      </c>
      <c r="B62" s="6" t="s">
        <v>151</v>
      </c>
      <c r="C62" s="20"/>
      <c r="D62" s="8"/>
    </row>
    <row r="63" spans="1:4" ht="36.75" customHeight="1" x14ac:dyDescent="0.2">
      <c r="A63" s="4" t="s">
        <v>152</v>
      </c>
      <c r="B63" s="4" t="s">
        <v>153</v>
      </c>
      <c r="C63" s="7">
        <v>13033</v>
      </c>
      <c r="D63" s="8"/>
    </row>
    <row r="64" spans="1:4" ht="16.5" hidden="1" customHeight="1" x14ac:dyDescent="0.2">
      <c r="A64" s="6" t="s">
        <v>154</v>
      </c>
      <c r="B64" s="4" t="s">
        <v>46</v>
      </c>
      <c r="C64" s="20"/>
      <c r="D64" s="8"/>
    </row>
    <row r="65" spans="1:4" s="3" customFormat="1" ht="31.5" hidden="1" customHeight="1" x14ac:dyDescent="0.2">
      <c r="A65" s="6" t="s">
        <v>155</v>
      </c>
      <c r="B65" s="11" t="s">
        <v>47</v>
      </c>
      <c r="C65" s="20"/>
      <c r="D65" s="9"/>
    </row>
    <row r="66" spans="1:4" s="3" customFormat="1" ht="16.5" hidden="1" customHeight="1" x14ac:dyDescent="0.2">
      <c r="A66" s="6" t="s">
        <v>156</v>
      </c>
      <c r="B66" s="11" t="s">
        <v>60</v>
      </c>
      <c r="C66" s="20"/>
      <c r="D66" s="9"/>
    </row>
    <row r="67" spans="1:4" ht="47.25" hidden="1" customHeight="1" x14ac:dyDescent="0.2">
      <c r="A67" s="6" t="s">
        <v>157</v>
      </c>
      <c r="B67" s="4" t="s">
        <v>158</v>
      </c>
      <c r="C67" s="20"/>
      <c r="D67" s="8"/>
    </row>
    <row r="68" spans="1:4" ht="19.5" hidden="1" customHeight="1" x14ac:dyDescent="0.2">
      <c r="A68" s="6" t="s">
        <v>159</v>
      </c>
      <c r="B68" s="6" t="s">
        <v>59</v>
      </c>
      <c r="C68" s="20"/>
      <c r="D68" s="8"/>
    </row>
    <row r="69" spans="1:4" ht="19.5" customHeight="1" x14ac:dyDescent="0.2">
      <c r="A69" s="4" t="s">
        <v>266</v>
      </c>
      <c r="B69" s="4" t="s">
        <v>0</v>
      </c>
      <c r="C69" s="7">
        <v>3046</v>
      </c>
      <c r="D69" s="8"/>
    </row>
    <row r="70" spans="1:4" ht="99" hidden="1" customHeight="1" x14ac:dyDescent="0.2">
      <c r="A70" s="6" t="s">
        <v>37</v>
      </c>
      <c r="B70" s="6" t="s">
        <v>38</v>
      </c>
      <c r="C70" s="20"/>
      <c r="D70" s="8"/>
    </row>
    <row r="71" spans="1:4" ht="72.75" hidden="1" customHeight="1" x14ac:dyDescent="0.2">
      <c r="A71" s="6" t="s">
        <v>39</v>
      </c>
      <c r="B71" s="6" t="s">
        <v>40</v>
      </c>
      <c r="C71" s="20"/>
      <c r="D71" s="8"/>
    </row>
    <row r="72" spans="1:4" ht="111" hidden="1" customHeight="1" x14ac:dyDescent="0.2">
      <c r="A72" s="6" t="s">
        <v>36</v>
      </c>
      <c r="B72" s="6" t="s">
        <v>35</v>
      </c>
      <c r="C72" s="20"/>
      <c r="D72" s="8"/>
    </row>
    <row r="73" spans="1:4" ht="31.5" customHeight="1" x14ac:dyDescent="0.2">
      <c r="A73" s="4" t="s">
        <v>160</v>
      </c>
      <c r="B73" s="4" t="s">
        <v>295</v>
      </c>
      <c r="C73" s="7">
        <v>4931</v>
      </c>
      <c r="D73" s="8"/>
    </row>
    <row r="74" spans="1:4" ht="67.5" hidden="1" customHeight="1" x14ac:dyDescent="0.2">
      <c r="A74" s="6" t="s">
        <v>33</v>
      </c>
      <c r="B74" s="6" t="s">
        <v>34</v>
      </c>
      <c r="C74" s="7"/>
      <c r="D74" s="8"/>
    </row>
    <row r="75" spans="1:4" ht="15" hidden="1" customHeight="1" x14ac:dyDescent="0.2">
      <c r="A75" s="6" t="s">
        <v>161</v>
      </c>
      <c r="B75" s="6" t="s">
        <v>162</v>
      </c>
      <c r="C75" s="20"/>
      <c r="D75" s="8"/>
    </row>
    <row r="76" spans="1:4" ht="18" hidden="1" customHeight="1" x14ac:dyDescent="0.2">
      <c r="A76" s="6" t="s">
        <v>163</v>
      </c>
      <c r="B76" s="11" t="s">
        <v>44</v>
      </c>
      <c r="C76" s="20"/>
      <c r="D76" s="8"/>
    </row>
    <row r="77" spans="1:4" ht="33.75" hidden="1" customHeight="1" x14ac:dyDescent="0.2">
      <c r="A77" s="6" t="s">
        <v>164</v>
      </c>
      <c r="B77" s="11" t="s">
        <v>45</v>
      </c>
      <c r="C77" s="20"/>
      <c r="D77" s="8"/>
    </row>
    <row r="78" spans="1:4" ht="36" hidden="1" customHeight="1" x14ac:dyDescent="0.2">
      <c r="A78" s="6" t="s">
        <v>165</v>
      </c>
      <c r="B78" s="4" t="s">
        <v>166</v>
      </c>
      <c r="C78" s="20"/>
      <c r="D78" s="8"/>
    </row>
    <row r="79" spans="1:4" ht="100.5" hidden="1" customHeight="1" x14ac:dyDescent="0.2">
      <c r="A79" s="6" t="s">
        <v>167</v>
      </c>
      <c r="B79" s="11" t="s">
        <v>168</v>
      </c>
      <c r="C79" s="20"/>
      <c r="D79" s="8"/>
    </row>
    <row r="80" spans="1:4" ht="100.5" hidden="1" customHeight="1" x14ac:dyDescent="0.2">
      <c r="A80" s="6" t="s">
        <v>169</v>
      </c>
      <c r="B80" s="11" t="s">
        <v>170</v>
      </c>
      <c r="C80" s="20"/>
      <c r="D80" s="8"/>
    </row>
    <row r="81" spans="1:4" ht="20.25" hidden="1" customHeight="1" x14ac:dyDescent="0.2">
      <c r="A81" s="6" t="s">
        <v>171</v>
      </c>
      <c r="B81" s="4" t="s">
        <v>172</v>
      </c>
      <c r="C81" s="20"/>
      <c r="D81" s="8"/>
    </row>
    <row r="82" spans="1:4" ht="20.25" hidden="1" customHeight="1" x14ac:dyDescent="0.2">
      <c r="A82" s="6" t="s">
        <v>173</v>
      </c>
      <c r="B82" s="6" t="s">
        <v>174</v>
      </c>
      <c r="C82" s="20"/>
      <c r="D82" s="8"/>
    </row>
    <row r="83" spans="1:4" ht="35.25" hidden="1" customHeight="1" x14ac:dyDescent="0.2">
      <c r="A83" s="6" t="s">
        <v>175</v>
      </c>
      <c r="B83" s="6" t="s">
        <v>176</v>
      </c>
      <c r="C83" s="20"/>
      <c r="D83" s="8"/>
    </row>
    <row r="84" spans="1:4" ht="18.75" hidden="1" customHeight="1" x14ac:dyDescent="0.2">
      <c r="A84" s="6" t="s">
        <v>177</v>
      </c>
      <c r="B84" s="6" t="s">
        <v>178</v>
      </c>
      <c r="C84" s="20"/>
      <c r="D84" s="8"/>
    </row>
    <row r="85" spans="1:4" ht="35.25" hidden="1" customHeight="1" x14ac:dyDescent="0.2">
      <c r="A85" s="6" t="s">
        <v>179</v>
      </c>
      <c r="B85" s="4" t="s">
        <v>242</v>
      </c>
      <c r="C85" s="20"/>
      <c r="D85" s="8"/>
    </row>
    <row r="86" spans="1:4" ht="16.5" hidden="1" customHeight="1" x14ac:dyDescent="0.2">
      <c r="A86" s="6" t="s">
        <v>180</v>
      </c>
      <c r="B86" s="6" t="s">
        <v>181</v>
      </c>
      <c r="C86" s="20"/>
      <c r="D86" s="8"/>
    </row>
    <row r="87" spans="1:4" ht="33" hidden="1" customHeight="1" x14ac:dyDescent="0.2">
      <c r="A87" s="6" t="s">
        <v>268</v>
      </c>
      <c r="B87" s="4" t="s">
        <v>267</v>
      </c>
      <c r="C87" s="20"/>
      <c r="D87" s="8"/>
    </row>
    <row r="88" spans="1:4" ht="70.5" hidden="1" customHeight="1" x14ac:dyDescent="0.2">
      <c r="A88" s="6" t="s">
        <v>271</v>
      </c>
      <c r="B88" s="6" t="s">
        <v>272</v>
      </c>
      <c r="C88" s="20"/>
      <c r="D88" s="8"/>
    </row>
    <row r="89" spans="1:4" ht="16.5" hidden="1" customHeight="1" x14ac:dyDescent="0.2">
      <c r="A89" s="6" t="s">
        <v>270</v>
      </c>
      <c r="B89" s="6" t="s">
        <v>269</v>
      </c>
      <c r="C89" s="20"/>
      <c r="D89" s="8"/>
    </row>
    <row r="90" spans="1:4" ht="48" customHeight="1" x14ac:dyDescent="0.2">
      <c r="A90" s="4" t="s">
        <v>182</v>
      </c>
      <c r="B90" s="4" t="s">
        <v>183</v>
      </c>
      <c r="C90" s="7">
        <v>233785.60000000001</v>
      </c>
      <c r="D90" s="8"/>
    </row>
    <row r="91" spans="1:4" s="2" customFormat="1" ht="63.75" hidden="1" customHeight="1" x14ac:dyDescent="0.2">
      <c r="A91" s="6" t="s">
        <v>184</v>
      </c>
      <c r="B91" s="6" t="s">
        <v>185</v>
      </c>
      <c r="C91" s="20"/>
      <c r="D91" s="12"/>
    </row>
    <row r="92" spans="1:4" ht="63.75" hidden="1" customHeight="1" x14ac:dyDescent="0.2">
      <c r="A92" s="6" t="s">
        <v>186</v>
      </c>
      <c r="B92" s="11" t="s">
        <v>187</v>
      </c>
      <c r="C92" s="20"/>
      <c r="D92" s="8"/>
    </row>
    <row r="93" spans="1:4" ht="51.75" hidden="1" customHeight="1" x14ac:dyDescent="0.2">
      <c r="A93" s="6" t="s">
        <v>13</v>
      </c>
      <c r="B93" s="11" t="s">
        <v>14</v>
      </c>
      <c r="C93" s="20"/>
      <c r="D93" s="8"/>
    </row>
    <row r="94" spans="1:4" ht="38.25" hidden="1" customHeight="1" x14ac:dyDescent="0.2">
      <c r="A94" s="6" t="s">
        <v>188</v>
      </c>
      <c r="B94" s="6" t="s">
        <v>189</v>
      </c>
      <c r="C94" s="20"/>
      <c r="D94" s="8"/>
    </row>
    <row r="95" spans="1:4" ht="47.25" hidden="1" x14ac:dyDescent="0.2">
      <c r="A95" s="6" t="s">
        <v>190</v>
      </c>
      <c r="B95" s="11" t="s">
        <v>191</v>
      </c>
      <c r="C95" s="20"/>
      <c r="D95" s="8"/>
    </row>
    <row r="96" spans="1:4" ht="30.75" hidden="1" customHeight="1" x14ac:dyDescent="0.2">
      <c r="A96" s="11">
        <v>2010201</v>
      </c>
      <c r="B96" s="6" t="s">
        <v>48</v>
      </c>
      <c r="C96" s="20"/>
      <c r="D96" s="8"/>
    </row>
    <row r="97" spans="1:4" ht="50.25" hidden="1" customHeight="1" x14ac:dyDescent="0.2">
      <c r="A97" s="6" t="s">
        <v>192</v>
      </c>
      <c r="B97" s="4" t="s">
        <v>193</v>
      </c>
      <c r="C97" s="20"/>
      <c r="D97" s="8"/>
    </row>
    <row r="98" spans="1:4" ht="95.25" hidden="1" customHeight="1" x14ac:dyDescent="0.2">
      <c r="A98" s="6" t="s">
        <v>194</v>
      </c>
      <c r="B98" s="6" t="s">
        <v>195</v>
      </c>
      <c r="C98" s="20"/>
      <c r="D98" s="8"/>
    </row>
    <row r="99" spans="1:4" ht="79.5" hidden="1" customHeight="1" x14ac:dyDescent="0.2">
      <c r="A99" s="6" t="s">
        <v>18</v>
      </c>
      <c r="B99" s="11" t="s">
        <v>17</v>
      </c>
      <c r="C99" s="20"/>
      <c r="D99" s="8"/>
    </row>
    <row r="100" spans="1:4" ht="67.5" hidden="1" customHeight="1" x14ac:dyDescent="0.2">
      <c r="A100" s="6" t="s">
        <v>196</v>
      </c>
      <c r="B100" s="11" t="s">
        <v>197</v>
      </c>
      <c r="C100" s="20"/>
      <c r="D100" s="8"/>
    </row>
    <row r="101" spans="1:4" ht="67.5" hidden="1" customHeight="1" x14ac:dyDescent="0.2">
      <c r="A101" s="6" t="s">
        <v>19</v>
      </c>
      <c r="B101" s="11" t="s">
        <v>20</v>
      </c>
      <c r="C101" s="20"/>
      <c r="D101" s="8"/>
    </row>
    <row r="102" spans="1:4" ht="67.5" hidden="1" customHeight="1" x14ac:dyDescent="0.2">
      <c r="A102" s="6" t="s">
        <v>21</v>
      </c>
      <c r="B102" s="11" t="s">
        <v>27</v>
      </c>
      <c r="C102" s="20"/>
      <c r="D102" s="8"/>
    </row>
    <row r="103" spans="1:4" ht="99.75" hidden="1" customHeight="1" x14ac:dyDescent="0.2">
      <c r="A103" s="6" t="s">
        <v>28</v>
      </c>
      <c r="B103" s="11" t="s">
        <v>29</v>
      </c>
      <c r="C103" s="20"/>
      <c r="D103" s="8"/>
    </row>
    <row r="104" spans="1:4" ht="131.25" hidden="1" customHeight="1" x14ac:dyDescent="0.2">
      <c r="A104" s="6" t="s">
        <v>198</v>
      </c>
      <c r="B104" s="6" t="s">
        <v>233</v>
      </c>
      <c r="C104" s="20"/>
      <c r="D104" s="8"/>
    </row>
    <row r="105" spans="1:4" ht="113.25" hidden="1" customHeight="1" x14ac:dyDescent="0.2">
      <c r="A105" s="6" t="s">
        <v>199</v>
      </c>
      <c r="B105" s="11" t="s">
        <v>200</v>
      </c>
      <c r="C105" s="20"/>
      <c r="D105" s="8"/>
    </row>
    <row r="106" spans="1:4" ht="88.5" hidden="1" customHeight="1" x14ac:dyDescent="0.2">
      <c r="A106" s="6" t="s">
        <v>15</v>
      </c>
      <c r="B106" s="11" t="s">
        <v>16</v>
      </c>
      <c r="C106" s="20"/>
      <c r="D106" s="8"/>
    </row>
    <row r="107" spans="1:4" ht="36.75" hidden="1" customHeight="1" x14ac:dyDescent="0.2">
      <c r="A107" s="6" t="s">
        <v>201</v>
      </c>
      <c r="B107" s="6" t="s">
        <v>202</v>
      </c>
      <c r="C107" s="20"/>
      <c r="D107" s="8"/>
    </row>
    <row r="108" spans="1:4" ht="82.5" hidden="1" customHeight="1" x14ac:dyDescent="0.2">
      <c r="A108" s="6" t="s">
        <v>203</v>
      </c>
      <c r="B108" s="11" t="s">
        <v>232</v>
      </c>
      <c r="C108" s="20"/>
      <c r="D108" s="8"/>
    </row>
    <row r="109" spans="1:4" ht="69.75" hidden="1" customHeight="1" x14ac:dyDescent="0.2">
      <c r="A109" s="6" t="s">
        <v>275</v>
      </c>
      <c r="B109" s="11" t="s">
        <v>12</v>
      </c>
      <c r="C109" s="20"/>
      <c r="D109" s="8"/>
    </row>
    <row r="110" spans="1:4" ht="18" customHeight="1" x14ac:dyDescent="0.2">
      <c r="A110" s="4" t="s">
        <v>238</v>
      </c>
      <c r="B110" s="4" t="s">
        <v>204</v>
      </c>
      <c r="C110" s="7">
        <v>97828</v>
      </c>
      <c r="D110" s="8"/>
    </row>
    <row r="111" spans="1:4" ht="33" hidden="1" customHeight="1" x14ac:dyDescent="0.2">
      <c r="A111" s="6" t="s">
        <v>205</v>
      </c>
      <c r="B111" s="6" t="s">
        <v>57</v>
      </c>
      <c r="C111" s="20"/>
      <c r="D111" s="8"/>
    </row>
    <row r="112" spans="1:4" s="3" customFormat="1" ht="19.5" hidden="1" customHeight="1" x14ac:dyDescent="0.2">
      <c r="A112" s="6" t="s">
        <v>206</v>
      </c>
      <c r="B112" s="4" t="s">
        <v>207</v>
      </c>
      <c r="C112" s="20"/>
      <c r="D112" s="9"/>
    </row>
    <row r="113" spans="1:4" s="3" customFormat="1" ht="51" hidden="1" customHeight="1" x14ac:dyDescent="0.2">
      <c r="A113" s="6" t="s">
        <v>208</v>
      </c>
      <c r="B113" s="6" t="s">
        <v>209</v>
      </c>
      <c r="C113" s="20"/>
      <c r="D113" s="9"/>
    </row>
    <row r="114" spans="1:4" s="3" customFormat="1" ht="51" hidden="1" customHeight="1" x14ac:dyDescent="0.2">
      <c r="A114" s="6" t="s">
        <v>243</v>
      </c>
      <c r="B114" s="11" t="s">
        <v>210</v>
      </c>
      <c r="C114" s="20"/>
      <c r="D114" s="9"/>
    </row>
    <row r="115" spans="1:4" s="3" customFormat="1" ht="51.75" hidden="1" customHeight="1" x14ac:dyDescent="0.2">
      <c r="A115" s="6" t="s">
        <v>211</v>
      </c>
      <c r="B115" s="11" t="s">
        <v>212</v>
      </c>
      <c r="C115" s="20"/>
      <c r="D115" s="9"/>
    </row>
    <row r="116" spans="1:4" s="3" customFormat="1" ht="36" hidden="1" customHeight="1" x14ac:dyDescent="0.2">
      <c r="A116" s="6" t="s">
        <v>213</v>
      </c>
      <c r="B116" s="11" t="s">
        <v>214</v>
      </c>
      <c r="C116" s="20"/>
      <c r="D116" s="9"/>
    </row>
    <row r="117" spans="1:4" s="3" customFormat="1" ht="54.75" hidden="1" customHeight="1" x14ac:dyDescent="0.2">
      <c r="A117" s="6">
        <v>2019000</v>
      </c>
      <c r="B117" s="11" t="s">
        <v>62</v>
      </c>
      <c r="C117" s="20"/>
      <c r="D117" s="9"/>
    </row>
    <row r="118" spans="1:4" s="3" customFormat="1" ht="54.75" hidden="1" customHeight="1" x14ac:dyDescent="0.2">
      <c r="A118" s="11">
        <v>2019010</v>
      </c>
      <c r="B118" s="11" t="s">
        <v>63</v>
      </c>
      <c r="C118" s="20"/>
      <c r="D118" s="9"/>
    </row>
    <row r="119" spans="1:4" s="3" customFormat="1" ht="56.25" hidden="1" customHeight="1" x14ac:dyDescent="0.2">
      <c r="A119" s="13" t="s">
        <v>64</v>
      </c>
      <c r="B119" s="11" t="s">
        <v>54</v>
      </c>
      <c r="C119" s="20"/>
      <c r="D119" s="9"/>
    </row>
    <row r="120" spans="1:4" s="3" customFormat="1" ht="2.25" hidden="1" customHeight="1" x14ac:dyDescent="0.2">
      <c r="A120" s="13" t="s">
        <v>65</v>
      </c>
      <c r="B120" s="11" t="s">
        <v>66</v>
      </c>
      <c r="C120" s="20"/>
      <c r="D120" s="9"/>
    </row>
    <row r="121" spans="1:4" s="3" customFormat="1" ht="33.75" customHeight="1" x14ac:dyDescent="0.2">
      <c r="A121" s="14" t="s">
        <v>244</v>
      </c>
      <c r="B121" s="4" t="s">
        <v>22</v>
      </c>
      <c r="C121" s="7">
        <v>11801</v>
      </c>
      <c r="D121" s="9"/>
    </row>
    <row r="122" spans="1:4" s="3" customFormat="1" ht="22.5" hidden="1" customHeight="1" x14ac:dyDescent="0.2">
      <c r="A122" s="15" t="s">
        <v>245</v>
      </c>
      <c r="B122" s="4" t="s">
        <v>235</v>
      </c>
      <c r="C122" s="20"/>
      <c r="D122" s="9"/>
    </row>
    <row r="123" spans="1:4" s="3" customFormat="1" ht="23.25" hidden="1" customHeight="1" x14ac:dyDescent="0.2">
      <c r="A123" s="15" t="s">
        <v>246</v>
      </c>
      <c r="B123" s="6" t="s">
        <v>236</v>
      </c>
      <c r="C123" s="20"/>
      <c r="D123" s="9"/>
    </row>
    <row r="124" spans="1:4" s="3" customFormat="1" ht="33.75" hidden="1" customHeight="1" x14ac:dyDescent="0.2">
      <c r="A124" s="15" t="s">
        <v>247</v>
      </c>
      <c r="B124" s="11" t="s">
        <v>237</v>
      </c>
      <c r="C124" s="20"/>
      <c r="D124" s="9"/>
    </row>
    <row r="125" spans="1:4" s="3" customFormat="1" ht="33" customHeight="1" x14ac:dyDescent="0.2">
      <c r="A125" s="4" t="s">
        <v>215</v>
      </c>
      <c r="B125" s="4" t="s">
        <v>216</v>
      </c>
      <c r="C125" s="7">
        <v>12140</v>
      </c>
      <c r="D125" s="9"/>
    </row>
    <row r="126" spans="1:4" s="3" customFormat="1" ht="51.75" hidden="1" customHeight="1" x14ac:dyDescent="0.2">
      <c r="A126" s="6" t="s">
        <v>248</v>
      </c>
      <c r="B126" s="4" t="s">
        <v>249</v>
      </c>
      <c r="C126" s="20"/>
      <c r="D126" s="9"/>
    </row>
    <row r="127" spans="1:4" s="3" customFormat="1" ht="66.75" hidden="1" customHeight="1" x14ac:dyDescent="0.2">
      <c r="A127" s="6" t="s">
        <v>250</v>
      </c>
      <c r="B127" s="6" t="s">
        <v>251</v>
      </c>
      <c r="C127" s="20"/>
      <c r="D127" s="9"/>
    </row>
    <row r="128" spans="1:4" s="3" customFormat="1" ht="83.25" hidden="1" customHeight="1" x14ac:dyDescent="0.2">
      <c r="A128" s="6" t="s">
        <v>230</v>
      </c>
      <c r="B128" s="11" t="s">
        <v>231</v>
      </c>
      <c r="C128" s="20"/>
      <c r="D128" s="9"/>
    </row>
    <row r="129" spans="1:4" ht="18" customHeight="1" x14ac:dyDescent="0.2">
      <c r="A129" s="4" t="s">
        <v>217</v>
      </c>
      <c r="B129" s="4" t="s">
        <v>49</v>
      </c>
      <c r="C129" s="7">
        <v>3830</v>
      </c>
      <c r="D129" s="8"/>
    </row>
    <row r="130" spans="1:4" ht="17.25" hidden="1" customHeight="1" x14ac:dyDescent="0.2">
      <c r="A130" s="6" t="s">
        <v>218</v>
      </c>
      <c r="B130" s="4" t="s">
        <v>219</v>
      </c>
      <c r="C130" s="20"/>
      <c r="D130" s="8"/>
    </row>
    <row r="131" spans="1:4" ht="48" hidden="1" customHeight="1" x14ac:dyDescent="0.2">
      <c r="A131" s="6" t="s">
        <v>220</v>
      </c>
      <c r="B131" s="6" t="s">
        <v>221</v>
      </c>
      <c r="C131" s="20"/>
      <c r="D131" s="8"/>
    </row>
    <row r="132" spans="1:4" ht="52.5" hidden="1" customHeight="1" x14ac:dyDescent="0.2">
      <c r="A132" s="6" t="s">
        <v>222</v>
      </c>
      <c r="B132" s="11" t="s">
        <v>223</v>
      </c>
      <c r="C132" s="20"/>
      <c r="D132" s="8"/>
    </row>
    <row r="133" spans="1:4" ht="52.5" hidden="1" customHeight="1" x14ac:dyDescent="0.2">
      <c r="A133" s="6" t="s">
        <v>273</v>
      </c>
      <c r="B133" s="11" t="s">
        <v>274</v>
      </c>
      <c r="C133" s="20"/>
      <c r="D133" s="8"/>
    </row>
    <row r="134" spans="1:4" ht="15.75" customHeight="1" x14ac:dyDescent="0.2">
      <c r="A134" s="4" t="s">
        <v>224</v>
      </c>
      <c r="B134" s="4" t="s">
        <v>225</v>
      </c>
      <c r="C134" s="7">
        <v>13685</v>
      </c>
      <c r="D134" s="8"/>
    </row>
    <row r="135" spans="1:4" ht="116.25" hidden="1" customHeight="1" x14ac:dyDescent="0.2">
      <c r="A135" s="4" t="s">
        <v>1</v>
      </c>
      <c r="B135" s="6" t="s">
        <v>30</v>
      </c>
      <c r="C135" s="7"/>
      <c r="D135" s="8"/>
    </row>
    <row r="136" spans="1:4" ht="85.5" hidden="1" customHeight="1" x14ac:dyDescent="0.2">
      <c r="A136" s="4" t="s">
        <v>2</v>
      </c>
      <c r="B136" s="6" t="s">
        <v>31</v>
      </c>
      <c r="C136" s="7"/>
      <c r="D136" s="8"/>
    </row>
    <row r="137" spans="1:4" s="3" customFormat="1" ht="37.5" hidden="1" customHeight="1" x14ac:dyDescent="0.2">
      <c r="A137" s="4" t="s">
        <v>3</v>
      </c>
      <c r="B137" s="6" t="s">
        <v>226</v>
      </c>
      <c r="C137" s="20"/>
      <c r="D137" s="9"/>
    </row>
    <row r="138" spans="1:4" s="3" customFormat="1" ht="65.25" hidden="1" customHeight="1" x14ac:dyDescent="0.2">
      <c r="A138" s="4" t="s">
        <v>4</v>
      </c>
      <c r="B138" s="11" t="s">
        <v>227</v>
      </c>
      <c r="C138" s="20"/>
      <c r="D138" s="9"/>
    </row>
    <row r="139" spans="1:4" s="3" customFormat="1" ht="52.5" hidden="1" customHeight="1" x14ac:dyDescent="0.2">
      <c r="A139" s="4" t="s">
        <v>5</v>
      </c>
      <c r="B139" s="11" t="s">
        <v>32</v>
      </c>
      <c r="C139" s="20"/>
      <c r="D139" s="9"/>
    </row>
    <row r="140" spans="1:4" s="3" customFormat="1" ht="15.75" hidden="1" customHeight="1" x14ac:dyDescent="0.2">
      <c r="A140" s="4" t="s">
        <v>6</v>
      </c>
      <c r="B140" s="4" t="s">
        <v>228</v>
      </c>
      <c r="C140" s="20"/>
      <c r="D140" s="9"/>
    </row>
    <row r="141" spans="1:4" s="3" customFormat="1" ht="38.25" hidden="1" customHeight="1" x14ac:dyDescent="0.2">
      <c r="A141" s="4" t="s">
        <v>7</v>
      </c>
      <c r="B141" s="6" t="s">
        <v>229</v>
      </c>
      <c r="C141" s="20"/>
      <c r="D141" s="9"/>
    </row>
    <row r="142" spans="1:4" s="3" customFormat="1" ht="16.5" hidden="1" customHeight="1" x14ac:dyDescent="0.2">
      <c r="A142" s="4" t="s">
        <v>8</v>
      </c>
      <c r="B142" s="4" t="s">
        <v>297</v>
      </c>
      <c r="C142" s="7"/>
      <c r="D142" s="8"/>
    </row>
    <row r="143" spans="1:4" s="3" customFormat="1" ht="16.5" customHeight="1" x14ac:dyDescent="0.2">
      <c r="A143" s="4" t="s">
        <v>296</v>
      </c>
      <c r="B143" s="4" t="s">
        <v>297</v>
      </c>
      <c r="C143" s="7">
        <v>1056</v>
      </c>
      <c r="D143" s="8"/>
    </row>
    <row r="144" spans="1:4" s="3" customFormat="1" ht="49.5" customHeight="1" x14ac:dyDescent="0.2">
      <c r="A144" s="4" t="s">
        <v>299</v>
      </c>
      <c r="B144" s="4" t="s">
        <v>9</v>
      </c>
      <c r="C144" s="7">
        <v>15478</v>
      </c>
      <c r="D144" s="8"/>
    </row>
    <row r="145" spans="1:4" s="3" customFormat="1" ht="30" customHeight="1" x14ac:dyDescent="0.2">
      <c r="A145" s="4" t="s">
        <v>300</v>
      </c>
      <c r="B145" s="4" t="s">
        <v>10</v>
      </c>
      <c r="C145" s="7">
        <v>-139489</v>
      </c>
      <c r="D145" s="8"/>
    </row>
    <row r="148" spans="1:4" x14ac:dyDescent="0.2">
      <c r="B148" s="4"/>
    </row>
  </sheetData>
  <mergeCells count="1">
    <mergeCell ref="A2:D3"/>
  </mergeCells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view="pageBreakPreview" zoomScale="90" zoomScaleNormal="100" zoomScaleSheetLayoutView="90" workbookViewId="0">
      <selection activeCell="B30" sqref="B30"/>
    </sheetView>
  </sheetViews>
  <sheetFormatPr defaultRowHeight="15.75" x14ac:dyDescent="0.2"/>
  <cols>
    <col min="1" max="1" width="28.28515625" style="23" customWidth="1"/>
    <col min="2" max="2" width="88.5703125" style="23" customWidth="1"/>
    <col min="3" max="3" width="21.7109375" style="23" customWidth="1"/>
    <col min="4" max="16384" width="9.140625" style="23"/>
  </cols>
  <sheetData>
    <row r="1" spans="1:3" ht="30" customHeight="1" x14ac:dyDescent="0.2">
      <c r="A1" s="38" t="s">
        <v>325</v>
      </c>
      <c r="B1" s="39"/>
      <c r="C1" s="39"/>
    </row>
    <row r="2" spans="1:3" ht="18" customHeight="1" x14ac:dyDescent="0.2">
      <c r="B2" s="24"/>
      <c r="C2" s="22" t="s">
        <v>312</v>
      </c>
    </row>
    <row r="3" spans="1:3" ht="35.25" customHeight="1" x14ac:dyDescent="0.2">
      <c r="A3" s="35" t="s">
        <v>294</v>
      </c>
      <c r="B3" s="35" t="s">
        <v>293</v>
      </c>
      <c r="C3" s="35" t="s">
        <v>324</v>
      </c>
    </row>
    <row r="4" spans="1:3" ht="15.75" customHeight="1" x14ac:dyDescent="0.2">
      <c r="A4" s="17">
        <v>1</v>
      </c>
      <c r="B4" s="17">
        <v>2</v>
      </c>
      <c r="C4" s="17">
        <v>3</v>
      </c>
    </row>
    <row r="5" spans="1:3" s="24" customFormat="1" ht="19.5" customHeight="1" x14ac:dyDescent="0.2">
      <c r="A5" s="29" t="s">
        <v>71</v>
      </c>
      <c r="B5" s="29" t="s">
        <v>309</v>
      </c>
      <c r="C5" s="31">
        <f>C6+C7+C9+C10+C11+C12+C13+C14+C15+C16+C8</f>
        <v>121355000</v>
      </c>
    </row>
    <row r="6" spans="1:3" ht="19.5" customHeight="1" x14ac:dyDescent="0.2">
      <c r="A6" s="29" t="s">
        <v>73</v>
      </c>
      <c r="B6" s="29" t="s">
        <v>72</v>
      </c>
      <c r="C6" s="31">
        <v>90200000</v>
      </c>
    </row>
    <row r="7" spans="1:3" ht="34.5" customHeight="1" x14ac:dyDescent="0.2">
      <c r="A7" s="29" t="s">
        <v>240</v>
      </c>
      <c r="B7" s="29" t="s">
        <v>306</v>
      </c>
      <c r="C7" s="31">
        <v>19202000</v>
      </c>
    </row>
    <row r="8" spans="1:3" ht="19.5" customHeight="1" x14ac:dyDescent="0.2">
      <c r="A8" s="29" t="s">
        <v>126</v>
      </c>
      <c r="B8" s="29" t="s">
        <v>311</v>
      </c>
      <c r="C8" s="31">
        <v>5599000</v>
      </c>
    </row>
    <row r="9" spans="1:3" ht="19.5" customHeight="1" x14ac:dyDescent="0.2">
      <c r="A9" s="29" t="s">
        <v>266</v>
      </c>
      <c r="B9" s="29" t="s">
        <v>302</v>
      </c>
      <c r="C9" s="31">
        <v>1210000</v>
      </c>
    </row>
    <row r="10" spans="1:3" ht="33.75" customHeight="1" x14ac:dyDescent="0.2">
      <c r="A10" s="29" t="s">
        <v>160</v>
      </c>
      <c r="B10" s="29" t="s">
        <v>295</v>
      </c>
      <c r="C10" s="31">
        <v>0</v>
      </c>
    </row>
    <row r="11" spans="1:3" ht="32.25" customHeight="1" x14ac:dyDescent="0.2">
      <c r="A11" s="29" t="s">
        <v>182</v>
      </c>
      <c r="B11" s="29" t="s">
        <v>307</v>
      </c>
      <c r="C11" s="31">
        <v>2767000</v>
      </c>
    </row>
    <row r="12" spans="1:3" ht="19.5" customHeight="1" x14ac:dyDescent="0.2">
      <c r="A12" s="29" t="s">
        <v>238</v>
      </c>
      <c r="B12" s="29" t="s">
        <v>204</v>
      </c>
      <c r="C12" s="31">
        <v>620000</v>
      </c>
    </row>
    <row r="13" spans="1:3" s="25" customFormat="1" ht="34.5" customHeight="1" x14ac:dyDescent="0.2">
      <c r="A13" s="30" t="s">
        <v>314</v>
      </c>
      <c r="B13" s="29" t="s">
        <v>310</v>
      </c>
      <c r="C13" s="31">
        <v>10000</v>
      </c>
    </row>
    <row r="14" spans="1:3" s="25" customFormat="1" ht="19.5" customHeight="1" x14ac:dyDescent="0.2">
      <c r="A14" s="29" t="s">
        <v>215</v>
      </c>
      <c r="B14" s="29" t="s">
        <v>216</v>
      </c>
      <c r="C14" s="31">
        <v>1600000</v>
      </c>
    </row>
    <row r="15" spans="1:3" ht="19.5" customHeight="1" x14ac:dyDescent="0.2">
      <c r="A15" s="29" t="s">
        <v>224</v>
      </c>
      <c r="B15" s="29" t="s">
        <v>225</v>
      </c>
      <c r="C15" s="31">
        <v>137000</v>
      </c>
    </row>
    <row r="16" spans="1:3" s="25" customFormat="1" ht="19.5" customHeight="1" x14ac:dyDescent="0.2">
      <c r="A16" s="29" t="s">
        <v>296</v>
      </c>
      <c r="B16" s="29" t="s">
        <v>297</v>
      </c>
      <c r="C16" s="31">
        <v>10000</v>
      </c>
    </row>
    <row r="17" spans="1:3" s="25" customFormat="1" ht="19.5" customHeight="1" x14ac:dyDescent="0.2">
      <c r="A17" s="29" t="s">
        <v>23</v>
      </c>
      <c r="B17" s="29" t="s">
        <v>24</v>
      </c>
      <c r="C17" s="31">
        <f>C18</f>
        <v>293926288.68000001</v>
      </c>
    </row>
    <row r="18" spans="1:3" s="25" customFormat="1" ht="34.5" customHeight="1" x14ac:dyDescent="0.2">
      <c r="A18" s="29" t="s">
        <v>313</v>
      </c>
      <c r="B18" s="29" t="s">
        <v>11</v>
      </c>
      <c r="C18" s="31">
        <f>C19+C20+C21+C22</f>
        <v>293926288.68000001</v>
      </c>
    </row>
    <row r="19" spans="1:3" s="25" customFormat="1" ht="18.75" customHeight="1" x14ac:dyDescent="0.2">
      <c r="A19" s="29" t="s">
        <v>317</v>
      </c>
      <c r="B19" s="29" t="s">
        <v>315</v>
      </c>
      <c r="C19" s="31">
        <v>51372180</v>
      </c>
    </row>
    <row r="20" spans="1:3" s="25" customFormat="1" ht="31.5" x14ac:dyDescent="0.2">
      <c r="A20" s="29" t="s">
        <v>318</v>
      </c>
      <c r="B20" s="29" t="s">
        <v>316</v>
      </c>
      <c r="C20" s="31">
        <v>32485444.210000001</v>
      </c>
    </row>
    <row r="21" spans="1:3" s="25" customFormat="1" ht="31.5" x14ac:dyDescent="0.2">
      <c r="A21" s="29" t="s">
        <v>320</v>
      </c>
      <c r="B21" s="29" t="s">
        <v>319</v>
      </c>
      <c r="C21" s="31">
        <v>200325384.47</v>
      </c>
    </row>
    <row r="22" spans="1:3" s="25" customFormat="1" ht="19.5" customHeight="1" x14ac:dyDescent="0.2">
      <c r="A22" s="29" t="s">
        <v>322</v>
      </c>
      <c r="B22" s="29" t="s">
        <v>321</v>
      </c>
      <c r="C22" s="31">
        <v>9743280</v>
      </c>
    </row>
    <row r="23" spans="1:3" s="25" customFormat="1" ht="29.25" customHeight="1" x14ac:dyDescent="0.2">
      <c r="A23" s="33"/>
      <c r="B23" s="34" t="s">
        <v>25</v>
      </c>
      <c r="C23" s="32">
        <f>C5+C17</f>
        <v>415281288.68000001</v>
      </c>
    </row>
    <row r="24" spans="1:3" s="25" customFormat="1" ht="20.25" customHeight="1" x14ac:dyDescent="0.2">
      <c r="A24" s="40" t="s">
        <v>26</v>
      </c>
      <c r="B24" s="41"/>
      <c r="C24" s="42"/>
    </row>
    <row r="25" spans="1:3" s="24" customFormat="1" ht="17.25" customHeight="1" x14ac:dyDescent="0.2">
      <c r="A25" s="30" t="s">
        <v>284</v>
      </c>
      <c r="B25" s="29" t="s">
        <v>277</v>
      </c>
      <c r="C25" s="31">
        <v>36518148.350000001</v>
      </c>
    </row>
    <row r="26" spans="1:3" s="25" customFormat="1" ht="18.75" customHeight="1" x14ac:dyDescent="0.2">
      <c r="A26" s="30" t="s">
        <v>285</v>
      </c>
      <c r="B26" s="29" t="s">
        <v>278</v>
      </c>
      <c r="C26" s="31">
        <v>755521</v>
      </c>
    </row>
    <row r="27" spans="1:3" ht="30.75" customHeight="1" x14ac:dyDescent="0.2">
      <c r="A27" s="30" t="s">
        <v>286</v>
      </c>
      <c r="B27" s="29" t="s">
        <v>279</v>
      </c>
      <c r="C27" s="31">
        <v>3269212.55</v>
      </c>
    </row>
    <row r="28" spans="1:3" s="25" customFormat="1" ht="16.5" customHeight="1" x14ac:dyDescent="0.2">
      <c r="A28" s="30" t="s">
        <v>287</v>
      </c>
      <c r="B28" s="29" t="s">
        <v>280</v>
      </c>
      <c r="C28" s="31">
        <v>34650226.670000002</v>
      </c>
    </row>
    <row r="29" spans="1:3" s="26" customFormat="1" ht="18.75" customHeight="1" x14ac:dyDescent="0.2">
      <c r="A29" s="30" t="s">
        <v>288</v>
      </c>
      <c r="B29" s="29" t="s">
        <v>281</v>
      </c>
      <c r="C29" s="31">
        <v>5807225.6100000003</v>
      </c>
    </row>
    <row r="30" spans="1:3" ht="18.75" customHeight="1" x14ac:dyDescent="0.2">
      <c r="A30" s="30" t="s">
        <v>289</v>
      </c>
      <c r="B30" s="29" t="s">
        <v>282</v>
      </c>
      <c r="C30" s="31">
        <v>250513760.19</v>
      </c>
    </row>
    <row r="31" spans="1:3" ht="21" customHeight="1" x14ac:dyDescent="0.2">
      <c r="A31" s="30" t="s">
        <v>290</v>
      </c>
      <c r="B31" s="29" t="s">
        <v>305</v>
      </c>
      <c r="C31" s="31">
        <v>36152958.909999996</v>
      </c>
    </row>
    <row r="32" spans="1:3" ht="18.75" customHeight="1" x14ac:dyDescent="0.2">
      <c r="A32" s="30" t="s">
        <v>291</v>
      </c>
      <c r="B32" s="29" t="s">
        <v>283</v>
      </c>
      <c r="C32" s="31">
        <v>43314806.619999997</v>
      </c>
    </row>
    <row r="33" spans="1:3" ht="16.5" customHeight="1" x14ac:dyDescent="0.2">
      <c r="A33" s="30" t="s">
        <v>292</v>
      </c>
      <c r="B33" s="29" t="s">
        <v>308</v>
      </c>
      <c r="C33" s="31">
        <v>11354226</v>
      </c>
    </row>
    <row r="34" spans="1:3" ht="31.5" customHeight="1" x14ac:dyDescent="0.2">
      <c r="A34" s="30" t="s">
        <v>303</v>
      </c>
      <c r="B34" s="29" t="s">
        <v>304</v>
      </c>
      <c r="C34" s="31">
        <v>5040000</v>
      </c>
    </row>
    <row r="35" spans="1:3" ht="29.25" customHeight="1" x14ac:dyDescent="0.2">
      <c r="A35" s="43" t="s">
        <v>276</v>
      </c>
      <c r="B35" s="43"/>
      <c r="C35" s="32">
        <f>C25+C26+C27+C28+C29+C30+C31+C32+C33+C34</f>
        <v>427376085.89999998</v>
      </c>
    </row>
    <row r="36" spans="1:3" ht="29.25" customHeight="1" x14ac:dyDescent="0.2">
      <c r="A36" s="43" t="s">
        <v>323</v>
      </c>
      <c r="B36" s="43"/>
      <c r="C36" s="32">
        <f>C23-C35</f>
        <v>-12094797.219999969</v>
      </c>
    </row>
    <row r="37" spans="1:3" x14ac:dyDescent="0.2">
      <c r="C37" s="27"/>
    </row>
    <row r="38" spans="1:3" x14ac:dyDescent="0.2">
      <c r="C38" s="27"/>
    </row>
    <row r="39" spans="1:3" x14ac:dyDescent="0.2">
      <c r="C39" s="28"/>
    </row>
  </sheetData>
  <mergeCells count="4">
    <mergeCell ref="A1:C1"/>
    <mergeCell ref="A24:C24"/>
    <mergeCell ref="A35:B35"/>
    <mergeCell ref="A36:B36"/>
  </mergeCells>
  <pageMargins left="0.39370078740157483" right="0.39370078740157483" top="0.35433070866141736" bottom="0.35433070866141736" header="0.31496062992125984" footer="0.17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Зенцова собственные</vt:lpstr>
      <vt:lpstr>Прогноз </vt:lpstr>
      <vt:lpstr>'Прогноз '!Область_печати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 Алексей Алексеевич</dc:creator>
  <cp:lastModifiedBy>User</cp:lastModifiedBy>
  <cp:lastPrinted>2019-11-13T08:23:44Z</cp:lastPrinted>
  <dcterms:created xsi:type="dcterms:W3CDTF">2000-09-29T06:30:00Z</dcterms:created>
  <dcterms:modified xsi:type="dcterms:W3CDTF">2020-11-18T11:04:48Z</dcterms:modified>
</cp:coreProperties>
</file>