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 firstSheet="2" activeTab="2"/>
  </bookViews>
  <sheets>
    <sheet name="Сведения на 2021 год" sheetId="5" state="hidden" r:id="rId1"/>
    <sheet name="Сведения на 2022 год" sheetId="6" state="hidden" r:id="rId2"/>
    <sheet name="Сведения на 2025 год" sheetId="7" r:id="rId3"/>
  </sheets>
  <calcPr calcId="145621"/>
</workbook>
</file>

<file path=xl/calcChain.xml><?xml version="1.0" encoding="utf-8"?>
<calcChain xmlns="http://schemas.openxmlformats.org/spreadsheetml/2006/main">
  <c r="K9" i="7" l="1"/>
  <c r="L9" i="7"/>
  <c r="M9" i="7"/>
  <c r="I9" i="7" l="1"/>
  <c r="J9" i="7" l="1"/>
  <c r="M4" i="7"/>
  <c r="M13" i="7" s="1"/>
  <c r="L4" i="7"/>
  <c r="L13" i="7" s="1"/>
  <c r="K4" i="7"/>
  <c r="K13" i="7" s="1"/>
  <c r="J4" i="7"/>
  <c r="I4" i="7"/>
  <c r="I13" i="7" s="1"/>
  <c r="J13" i="7" l="1"/>
  <c r="M9" i="6"/>
  <c r="L9" i="6"/>
  <c r="K9" i="6"/>
  <c r="J9" i="6"/>
  <c r="I9" i="6"/>
  <c r="M4" i="6"/>
  <c r="M13" i="6" s="1"/>
  <c r="L4" i="6"/>
  <c r="K4" i="6"/>
  <c r="J4" i="6"/>
  <c r="J13" i="6" s="1"/>
  <c r="I4" i="6"/>
  <c r="I13" i="6" s="1"/>
  <c r="K13" i="6" l="1"/>
  <c r="L13" i="6"/>
  <c r="J13" i="5"/>
  <c r="K13" i="5"/>
  <c r="L13" i="5"/>
  <c r="M13" i="5"/>
  <c r="I13" i="5"/>
  <c r="J9" i="5"/>
  <c r="K9" i="5"/>
  <c r="L9" i="5"/>
  <c r="M9" i="5"/>
  <c r="I9" i="5"/>
  <c r="J4" i="5"/>
  <c r="K4" i="5"/>
  <c r="L4" i="5"/>
  <c r="M4" i="5"/>
  <c r="I4" i="5"/>
</calcChain>
</file>

<file path=xl/sharedStrings.xml><?xml version="1.0" encoding="utf-8"?>
<sst xmlns="http://schemas.openxmlformats.org/spreadsheetml/2006/main" count="120" uniqueCount="54">
  <si>
    <t>Реализация основных общеобразовательных программ дошкольного образования</t>
  </si>
  <si>
    <t>Реализация основных общеобразовательных программ среднего общего образования</t>
  </si>
  <si>
    <t>Организация деятельности клубных формирований и формирований самодеятельного народного творчества</t>
  </si>
  <si>
    <t>Количество детей</t>
  </si>
  <si>
    <t>Число обучающихся</t>
  </si>
  <si>
    <t>Библиотечное,библиографическое и информационное обслуживание пользователей</t>
  </si>
  <si>
    <t>Количество посещений</t>
  </si>
  <si>
    <t>Обеспечение предоставления государственных (муниципальных) услуг в многофункциональных центрах предоставления государственных (муниципальных) услуг</t>
  </si>
  <si>
    <t>Количество услуг</t>
  </si>
  <si>
    <r>
      <t>Реализация дополнительных общеобразовательных общеобразовательных программ</t>
    </r>
    <r>
      <rPr>
        <sz val="9"/>
        <color rgb="FF0000FF"/>
        <rFont val="Times New Roman"/>
        <family val="1"/>
        <charset val="204"/>
      </rPr>
      <t xml:space="preserve"> ДЮСШ</t>
    </r>
  </si>
  <si>
    <t>Показатель объема</t>
  </si>
  <si>
    <t>Единица измерения</t>
  </si>
  <si>
    <t>2019 год</t>
  </si>
  <si>
    <t>2020 год</t>
  </si>
  <si>
    <t>2021 год</t>
  </si>
  <si>
    <t>2022 год</t>
  </si>
  <si>
    <t>2023 год</t>
  </si>
  <si>
    <t>2019 год (факт)</t>
  </si>
  <si>
    <t>2020 год (оценка)</t>
  </si>
  <si>
    <t>2021 год (план)</t>
  </si>
  <si>
    <t>2022 год (план)</t>
  </si>
  <si>
    <t>2023 год (план)</t>
  </si>
  <si>
    <t>Единица</t>
  </si>
  <si>
    <t>Объем оказания муниципальных услуг</t>
  </si>
  <si>
    <t>Главный распорядитель бюджетных средств, наименование муниципальной услуги (работы)</t>
  </si>
  <si>
    <t>Финансовое обеспечения выполнения муниципального задания</t>
  </si>
  <si>
    <t>851 (Администрация Клетнянского района)</t>
  </si>
  <si>
    <t>Человек</t>
  </si>
  <si>
    <t>Число клубных формирований</t>
  </si>
  <si>
    <t>852 (Управление образования администрации Клетнянского района)</t>
  </si>
  <si>
    <t>Итого</t>
  </si>
  <si>
    <t>Сведения о планируемых на 2021 год и на плановый период 2022 и 2023 годов объемах оказания муниципальных услуг (работ) муниципальными учреждениями, 
а также о планируемых объемах их финансового обеспечения в сравнении с ожидаемым исполнением за 2020 год и отчетом за 2019 год</t>
  </si>
  <si>
    <t xml:space="preserve">Реализация дополнительных общеобразовательных общеобразовательных программ </t>
  </si>
  <si>
    <t>2024 год</t>
  </si>
  <si>
    <t>2020 год (факт)</t>
  </si>
  <si>
    <t>2021 год (оценка)</t>
  </si>
  <si>
    <t>2024 год (план)</t>
  </si>
  <si>
    <t>Сведения о планируемых на 2022 год и на плановый период 2023 и 2024 годов объемах оказания муниципальных услуг (работ) муниципальными учреждениями, 
а также о планируемых объемах их финансового обеспечения в сравнении с ожидаемым исполнением за 2021 год и отчетом за 2020 год</t>
  </si>
  <si>
    <t>Реализация дополнительных общеобразовательных общеобразовательных программ (ДШИ)</t>
  </si>
  <si>
    <r>
      <t>Реализация дополнительных общеобразовательных общеобразовательных программ</t>
    </r>
    <r>
      <rPr>
        <sz val="9"/>
        <rFont val="Times New Roman"/>
        <family val="1"/>
        <charset val="204"/>
      </rPr>
      <t xml:space="preserve"> (ДЮСШ)</t>
    </r>
  </si>
  <si>
    <t>2025 год</t>
  </si>
  <si>
    <t>2025 год (план)</t>
  </si>
  <si>
    <t>850 (Отдел образования администрации Суражского района)</t>
  </si>
  <si>
    <t>841 (Администрация Суражского района)</t>
  </si>
  <si>
    <t>2026 год</t>
  </si>
  <si>
    <t>2026 год (план)</t>
  </si>
  <si>
    <t>Сведения о планируемых на 2025 год и на плановый период 2026 и 2027 годов объемах оказания муниципальных услуг (работ) муниципальными учреждениями, 
а также о планируемых объемах их финансового обеспечения в сравнении с ожидаемым исполнением за 2024 год и отчетом за 2023 год</t>
  </si>
  <si>
    <t>фактическое значение по итогам 2023 года</t>
  </si>
  <si>
    <t>оценка 2024 года</t>
  </si>
  <si>
    <t>2027 год</t>
  </si>
  <si>
    <t>2023 год, кассовое исполнение,
рублей</t>
  </si>
  <si>
    <t>2024 год (оценка)</t>
  </si>
  <si>
    <t>2027 год (план)</t>
  </si>
  <si>
    <r>
      <t>Реализация дополнительных общеобразовательных общеобразовательных программ</t>
    </r>
    <r>
      <rPr>
        <sz val="9"/>
        <rFont val="Times New Roman"/>
        <family val="1"/>
        <charset val="204"/>
      </rPr>
      <t xml:space="preserve"> (ЦДТ,ФОК)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</si>
</sst>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FF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/>
    <xf numFmtId="3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3" fontId="1" fillId="4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A18" sqref="A18"/>
    </sheetView>
  </sheetViews>
  <sheetFormatPr defaultRowHeight="15" x14ac:dyDescent="0.25"/>
  <cols>
    <col min="1" max="1" width="38.42578125" style="9" customWidth="1"/>
    <col min="2" max="2" width="19" style="9" customWidth="1"/>
    <col min="3" max="3" width="9.140625" style="18"/>
    <col min="4" max="8" width="9.140625" style="9"/>
    <col min="9" max="13" width="13.85546875" style="9" customWidth="1"/>
    <col min="14" max="16384" width="9.140625" style="9"/>
  </cols>
  <sheetData>
    <row r="1" spans="1:13" ht="40.5" customHeight="1" x14ac:dyDescent="0.25">
      <c r="A1" s="37" t="s">
        <v>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31.5" customHeight="1" x14ac:dyDescent="0.25">
      <c r="A2" s="38" t="s">
        <v>24</v>
      </c>
      <c r="B2" s="38" t="s">
        <v>10</v>
      </c>
      <c r="C2" s="38" t="s">
        <v>11</v>
      </c>
      <c r="D2" s="39" t="s">
        <v>23</v>
      </c>
      <c r="E2" s="39"/>
      <c r="F2" s="39"/>
      <c r="G2" s="39"/>
      <c r="H2" s="39"/>
      <c r="I2" s="39" t="s">
        <v>25</v>
      </c>
      <c r="J2" s="39"/>
      <c r="K2" s="39"/>
      <c r="L2" s="39"/>
      <c r="M2" s="39"/>
    </row>
    <row r="3" spans="1:13" ht="36" customHeight="1" x14ac:dyDescent="0.25">
      <c r="A3" s="38"/>
      <c r="B3" s="38"/>
      <c r="C3" s="38"/>
      <c r="D3" s="10" t="s">
        <v>12</v>
      </c>
      <c r="E3" s="10" t="s">
        <v>13</v>
      </c>
      <c r="F3" s="10" t="s">
        <v>14</v>
      </c>
      <c r="G3" s="10" t="s">
        <v>15</v>
      </c>
      <c r="H3" s="10" t="s">
        <v>16</v>
      </c>
      <c r="I3" s="10" t="s">
        <v>17</v>
      </c>
      <c r="J3" s="10" t="s">
        <v>18</v>
      </c>
      <c r="K3" s="10" t="s">
        <v>19</v>
      </c>
      <c r="L3" s="10" t="s">
        <v>20</v>
      </c>
      <c r="M3" s="10" t="s">
        <v>21</v>
      </c>
    </row>
    <row r="4" spans="1:13" ht="24" customHeight="1" x14ac:dyDescent="0.25">
      <c r="A4" s="17" t="s">
        <v>26</v>
      </c>
      <c r="B4" s="11"/>
      <c r="C4" s="17"/>
      <c r="D4" s="12"/>
      <c r="E4" s="12"/>
      <c r="F4" s="12"/>
      <c r="G4" s="12"/>
      <c r="H4" s="12"/>
      <c r="I4" s="13">
        <f>SUM(I5:I8)</f>
        <v>24508762</v>
      </c>
      <c r="J4" s="13">
        <f t="shared" ref="J4:M4" si="0">SUM(J5:J8)</f>
        <v>25752638</v>
      </c>
      <c r="K4" s="13">
        <f t="shared" si="0"/>
        <v>27488800</v>
      </c>
      <c r="L4" s="13">
        <f t="shared" si="0"/>
        <v>26238327</v>
      </c>
      <c r="M4" s="13">
        <f t="shared" si="0"/>
        <v>24146700</v>
      </c>
    </row>
    <row r="5" spans="1:13" s="29" customFormat="1" ht="28.5" customHeight="1" x14ac:dyDescent="0.25">
      <c r="A5" s="24" t="s">
        <v>32</v>
      </c>
      <c r="B5" s="25" t="s">
        <v>4</v>
      </c>
      <c r="C5" s="25" t="s">
        <v>27</v>
      </c>
      <c r="D5" s="26">
        <v>409</v>
      </c>
      <c r="E5" s="26">
        <v>396</v>
      </c>
      <c r="F5" s="26">
        <v>396</v>
      </c>
      <c r="G5" s="26">
        <v>396</v>
      </c>
      <c r="H5" s="26">
        <v>396</v>
      </c>
      <c r="I5" s="27">
        <v>4516597</v>
      </c>
      <c r="J5" s="27">
        <v>4806038</v>
      </c>
      <c r="K5" s="28">
        <v>5849100</v>
      </c>
      <c r="L5" s="28">
        <v>5587600</v>
      </c>
      <c r="M5" s="28">
        <v>5235500</v>
      </c>
    </row>
    <row r="6" spans="1:13" s="16" customFormat="1" ht="42.75" customHeight="1" x14ac:dyDescent="0.25">
      <c r="A6" s="7" t="s">
        <v>2</v>
      </c>
      <c r="B6" s="4" t="s">
        <v>28</v>
      </c>
      <c r="C6" s="4" t="s">
        <v>22</v>
      </c>
      <c r="D6" s="14">
        <v>3075</v>
      </c>
      <c r="E6" s="14">
        <v>3075</v>
      </c>
      <c r="F6" s="14">
        <v>3075</v>
      </c>
      <c r="G6" s="14">
        <v>3075</v>
      </c>
      <c r="H6" s="14">
        <v>3075</v>
      </c>
      <c r="I6" s="15">
        <v>10813750</v>
      </c>
      <c r="J6" s="15">
        <v>11087700</v>
      </c>
      <c r="K6" s="19">
        <v>11509700</v>
      </c>
      <c r="L6" s="19">
        <v>10851527</v>
      </c>
      <c r="M6" s="19">
        <v>9655400</v>
      </c>
    </row>
    <row r="7" spans="1:13" s="16" customFormat="1" ht="42.75" customHeight="1" x14ac:dyDescent="0.25">
      <c r="A7" s="1" t="s">
        <v>5</v>
      </c>
      <c r="B7" s="2" t="s">
        <v>6</v>
      </c>
      <c r="C7" s="4" t="s">
        <v>27</v>
      </c>
      <c r="D7" s="14">
        <v>72169</v>
      </c>
      <c r="E7" s="14">
        <v>73000</v>
      </c>
      <c r="F7" s="14">
        <v>75000</v>
      </c>
      <c r="G7" s="14">
        <v>77000</v>
      </c>
      <c r="H7" s="14">
        <v>79000</v>
      </c>
      <c r="I7" s="15">
        <v>6716315</v>
      </c>
      <c r="J7" s="15">
        <v>6937900</v>
      </c>
      <c r="K7" s="19">
        <v>7144700</v>
      </c>
      <c r="L7" s="19">
        <v>6813900</v>
      </c>
      <c r="M7" s="19">
        <v>6270500</v>
      </c>
    </row>
    <row r="8" spans="1:13" s="16" customFormat="1" ht="63.75" x14ac:dyDescent="0.25">
      <c r="A8" s="1" t="s">
        <v>7</v>
      </c>
      <c r="B8" s="8" t="s">
        <v>8</v>
      </c>
      <c r="C8" s="5" t="s">
        <v>22</v>
      </c>
      <c r="D8" s="6">
        <v>6009</v>
      </c>
      <c r="E8" s="6">
        <v>7028</v>
      </c>
      <c r="F8" s="6">
        <v>7172</v>
      </c>
      <c r="G8" s="6">
        <v>7172</v>
      </c>
      <c r="H8" s="6">
        <v>7172</v>
      </c>
      <c r="I8" s="19">
        <v>2462100</v>
      </c>
      <c r="J8" s="19">
        <v>2921000</v>
      </c>
      <c r="K8" s="19">
        <v>2985300</v>
      </c>
      <c r="L8" s="19">
        <v>2985300</v>
      </c>
      <c r="M8" s="19">
        <v>2985300</v>
      </c>
    </row>
    <row r="9" spans="1:13" ht="30.75" customHeight="1" x14ac:dyDescent="0.25">
      <c r="A9" s="17" t="s">
        <v>29</v>
      </c>
      <c r="B9" s="11"/>
      <c r="C9" s="17"/>
      <c r="D9" s="12"/>
      <c r="E9" s="12"/>
      <c r="F9" s="12"/>
      <c r="G9" s="12"/>
      <c r="H9" s="12"/>
      <c r="I9" s="13">
        <f>SUM(I10:I12)</f>
        <v>94306943</v>
      </c>
      <c r="J9" s="13">
        <f t="shared" ref="J9:M9" si="1">SUM(J10:J12)</f>
        <v>96115514</v>
      </c>
      <c r="K9" s="13">
        <f t="shared" si="1"/>
        <v>91146891</v>
      </c>
      <c r="L9" s="13">
        <f t="shared" si="1"/>
        <v>91146891</v>
      </c>
      <c r="M9" s="13">
        <f t="shared" si="1"/>
        <v>91146891</v>
      </c>
    </row>
    <row r="10" spans="1:13" s="16" customFormat="1" ht="30" customHeight="1" x14ac:dyDescent="0.25">
      <c r="A10" s="20" t="s">
        <v>0</v>
      </c>
      <c r="B10" s="3" t="s">
        <v>3</v>
      </c>
      <c r="C10" s="4" t="s">
        <v>27</v>
      </c>
      <c r="D10" s="6">
        <v>509</v>
      </c>
      <c r="E10" s="6">
        <v>487</v>
      </c>
      <c r="F10" s="6">
        <v>487</v>
      </c>
      <c r="G10" s="6">
        <v>487</v>
      </c>
      <c r="H10" s="6">
        <v>487</v>
      </c>
      <c r="I10" s="19">
        <v>28428452</v>
      </c>
      <c r="J10" s="19">
        <v>30165128</v>
      </c>
      <c r="K10" s="19">
        <v>26254056</v>
      </c>
      <c r="L10" s="19">
        <v>26254056</v>
      </c>
      <c r="M10" s="19">
        <v>26254056</v>
      </c>
    </row>
    <row r="11" spans="1:13" s="16" customFormat="1" ht="30" customHeight="1" x14ac:dyDescent="0.25">
      <c r="A11" s="20" t="s">
        <v>1</v>
      </c>
      <c r="B11" s="3" t="s">
        <v>4</v>
      </c>
      <c r="C11" s="4" t="s">
        <v>27</v>
      </c>
      <c r="D11" s="6">
        <v>1572</v>
      </c>
      <c r="E11" s="6">
        <v>1568</v>
      </c>
      <c r="F11" s="6">
        <v>1568</v>
      </c>
      <c r="G11" s="6">
        <v>1568</v>
      </c>
      <c r="H11" s="6">
        <v>1568</v>
      </c>
      <c r="I11" s="19">
        <v>62462027</v>
      </c>
      <c r="J11" s="19">
        <v>62566783</v>
      </c>
      <c r="K11" s="19">
        <v>60671948</v>
      </c>
      <c r="L11" s="19">
        <v>60671948</v>
      </c>
      <c r="M11" s="19">
        <v>60671948</v>
      </c>
    </row>
    <row r="12" spans="1:13" s="16" customFormat="1" ht="30" customHeight="1" x14ac:dyDescent="0.25">
      <c r="A12" s="20" t="s">
        <v>9</v>
      </c>
      <c r="B12" s="3" t="s">
        <v>4</v>
      </c>
      <c r="C12" s="4" t="s">
        <v>27</v>
      </c>
      <c r="D12" s="6">
        <v>247</v>
      </c>
      <c r="E12" s="6">
        <v>284</v>
      </c>
      <c r="F12" s="6">
        <v>284</v>
      </c>
      <c r="G12" s="6">
        <v>284</v>
      </c>
      <c r="H12" s="6">
        <v>284</v>
      </c>
      <c r="I12" s="19">
        <v>3416464</v>
      </c>
      <c r="J12" s="19">
        <v>3383603</v>
      </c>
      <c r="K12" s="19">
        <v>4220887</v>
      </c>
      <c r="L12" s="19">
        <v>4220887</v>
      </c>
      <c r="M12" s="19">
        <v>4220887</v>
      </c>
    </row>
    <row r="13" spans="1:13" s="16" customFormat="1" ht="30" customHeight="1" x14ac:dyDescent="0.25">
      <c r="A13" s="21" t="s">
        <v>30</v>
      </c>
      <c r="B13" s="21"/>
      <c r="C13" s="22"/>
      <c r="D13" s="21"/>
      <c r="E13" s="21"/>
      <c r="F13" s="21"/>
      <c r="G13" s="21"/>
      <c r="H13" s="21"/>
      <c r="I13" s="23">
        <f>I4+I9</f>
        <v>118815705</v>
      </c>
      <c r="J13" s="23">
        <f t="shared" ref="J13:M13" si="2">J4+J9</f>
        <v>121868152</v>
      </c>
      <c r="K13" s="23">
        <f t="shared" si="2"/>
        <v>118635691</v>
      </c>
      <c r="L13" s="23">
        <f t="shared" si="2"/>
        <v>117385218</v>
      </c>
      <c r="M13" s="23">
        <f t="shared" si="2"/>
        <v>115293591</v>
      </c>
    </row>
  </sheetData>
  <mergeCells count="6">
    <mergeCell ref="A1:M1"/>
    <mergeCell ref="A2:A3"/>
    <mergeCell ref="B2:B3"/>
    <mergeCell ref="C2:C3"/>
    <mergeCell ref="D2:H2"/>
    <mergeCell ref="I2:M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sqref="A1:XFD1048576"/>
    </sheetView>
  </sheetViews>
  <sheetFormatPr defaultRowHeight="15" x14ac:dyDescent="0.25"/>
  <cols>
    <col min="1" max="1" width="38.42578125" style="9" customWidth="1"/>
    <col min="2" max="2" width="19" style="9" customWidth="1"/>
    <col min="3" max="3" width="9.140625" style="18"/>
    <col min="4" max="8" width="9.140625" style="9"/>
    <col min="9" max="13" width="13.85546875" style="9" customWidth="1"/>
    <col min="14" max="16384" width="9.140625" style="9"/>
  </cols>
  <sheetData>
    <row r="1" spans="1:13" ht="40.5" customHeight="1" x14ac:dyDescent="0.25">
      <c r="A1" s="37" t="s">
        <v>37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31.5" customHeight="1" x14ac:dyDescent="0.25">
      <c r="A2" s="38" t="s">
        <v>24</v>
      </c>
      <c r="B2" s="38" t="s">
        <v>10</v>
      </c>
      <c r="C2" s="38" t="s">
        <v>11</v>
      </c>
      <c r="D2" s="39" t="s">
        <v>23</v>
      </c>
      <c r="E2" s="39"/>
      <c r="F2" s="39"/>
      <c r="G2" s="39"/>
      <c r="H2" s="39"/>
      <c r="I2" s="39" t="s">
        <v>25</v>
      </c>
      <c r="J2" s="39"/>
      <c r="K2" s="39"/>
      <c r="L2" s="39"/>
      <c r="M2" s="39"/>
    </row>
    <row r="3" spans="1:13" ht="36" customHeight="1" x14ac:dyDescent="0.25">
      <c r="A3" s="38"/>
      <c r="B3" s="38"/>
      <c r="C3" s="38"/>
      <c r="D3" s="10" t="s">
        <v>13</v>
      </c>
      <c r="E3" s="10" t="s">
        <v>14</v>
      </c>
      <c r="F3" s="10" t="s">
        <v>15</v>
      </c>
      <c r="G3" s="10" t="s">
        <v>16</v>
      </c>
      <c r="H3" s="10" t="s">
        <v>33</v>
      </c>
      <c r="I3" s="10" t="s">
        <v>34</v>
      </c>
      <c r="J3" s="10" t="s">
        <v>35</v>
      </c>
      <c r="K3" s="10" t="s">
        <v>20</v>
      </c>
      <c r="L3" s="10" t="s">
        <v>21</v>
      </c>
      <c r="M3" s="10" t="s">
        <v>36</v>
      </c>
    </row>
    <row r="4" spans="1:13" ht="24" customHeight="1" x14ac:dyDescent="0.25">
      <c r="A4" s="17" t="s">
        <v>26</v>
      </c>
      <c r="B4" s="11"/>
      <c r="C4" s="17"/>
      <c r="D4" s="12"/>
      <c r="E4" s="12"/>
      <c r="F4" s="12"/>
      <c r="G4" s="12"/>
      <c r="H4" s="12"/>
      <c r="I4" s="13">
        <f>SUM(I5:I8)</f>
        <v>25434738.02</v>
      </c>
      <c r="J4" s="13">
        <f t="shared" ref="J4:M4" si="0">SUM(J5:J8)</f>
        <v>27488800</v>
      </c>
      <c r="K4" s="13">
        <f t="shared" si="0"/>
        <v>29851600</v>
      </c>
      <c r="L4" s="13">
        <f t="shared" si="0"/>
        <v>26760400</v>
      </c>
      <c r="M4" s="13">
        <f t="shared" si="0"/>
        <v>26816200</v>
      </c>
    </row>
    <row r="5" spans="1:13" s="29" customFormat="1" ht="28.5" customHeight="1" x14ac:dyDescent="0.25">
      <c r="A5" s="24" t="s">
        <v>38</v>
      </c>
      <c r="B5" s="25" t="s">
        <v>4</v>
      </c>
      <c r="C5" s="25" t="s">
        <v>27</v>
      </c>
      <c r="D5" s="26">
        <v>407</v>
      </c>
      <c r="E5" s="26">
        <v>410</v>
      </c>
      <c r="F5" s="26">
        <v>410</v>
      </c>
      <c r="G5" s="26">
        <v>410</v>
      </c>
      <c r="H5" s="26">
        <v>410</v>
      </c>
      <c r="I5" s="27">
        <v>4966938.0199999996</v>
      </c>
      <c r="J5" s="27">
        <v>5849100</v>
      </c>
      <c r="K5" s="28">
        <v>6722700</v>
      </c>
      <c r="L5" s="28">
        <v>6372600</v>
      </c>
      <c r="M5" s="28">
        <v>6372600</v>
      </c>
    </row>
    <row r="6" spans="1:13" s="16" customFormat="1" ht="42.75" customHeight="1" x14ac:dyDescent="0.25">
      <c r="A6" s="7" t="s">
        <v>2</v>
      </c>
      <c r="B6" s="4" t="s">
        <v>28</v>
      </c>
      <c r="C6" s="4" t="s">
        <v>22</v>
      </c>
      <c r="D6" s="14">
        <v>122</v>
      </c>
      <c r="E6" s="14">
        <v>122</v>
      </c>
      <c r="F6" s="14">
        <v>122</v>
      </c>
      <c r="G6" s="14">
        <v>122</v>
      </c>
      <c r="H6" s="14">
        <v>122</v>
      </c>
      <c r="I6" s="15">
        <v>10839700</v>
      </c>
      <c r="J6" s="15">
        <v>11509700</v>
      </c>
      <c r="K6" s="31">
        <v>12165600</v>
      </c>
      <c r="L6" s="19">
        <v>10367800</v>
      </c>
      <c r="M6" s="19">
        <v>10367800</v>
      </c>
    </row>
    <row r="7" spans="1:13" s="16" customFormat="1" ht="42.75" customHeight="1" x14ac:dyDescent="0.25">
      <c r="A7" s="1" t="s">
        <v>5</v>
      </c>
      <c r="B7" s="2" t="s">
        <v>6</v>
      </c>
      <c r="C7" s="4" t="s">
        <v>27</v>
      </c>
      <c r="D7" s="14">
        <v>73053</v>
      </c>
      <c r="E7" s="14">
        <v>75000</v>
      </c>
      <c r="F7" s="14">
        <v>77000</v>
      </c>
      <c r="G7" s="14">
        <v>79000</v>
      </c>
      <c r="H7" s="30">
        <v>80000</v>
      </c>
      <c r="I7" s="15">
        <v>6828100</v>
      </c>
      <c r="J7" s="15">
        <v>7144700</v>
      </c>
      <c r="K7" s="31">
        <v>7943400</v>
      </c>
      <c r="L7" s="19">
        <v>7000100</v>
      </c>
      <c r="M7" s="19">
        <v>7055900</v>
      </c>
    </row>
    <row r="8" spans="1:13" s="16" customFormat="1" ht="63.75" x14ac:dyDescent="0.25">
      <c r="A8" s="1" t="s">
        <v>7</v>
      </c>
      <c r="B8" s="8" t="s">
        <v>8</v>
      </c>
      <c r="C8" s="5" t="s">
        <v>22</v>
      </c>
      <c r="D8" s="6">
        <v>6736</v>
      </c>
      <c r="E8" s="6">
        <v>7172</v>
      </c>
      <c r="F8" s="6">
        <v>7255</v>
      </c>
      <c r="G8" s="6">
        <v>7255</v>
      </c>
      <c r="H8" s="6">
        <v>7255</v>
      </c>
      <c r="I8" s="19">
        <v>2800000</v>
      </c>
      <c r="J8" s="19">
        <v>2985300</v>
      </c>
      <c r="K8" s="31">
        <v>3019900</v>
      </c>
      <c r="L8" s="19">
        <v>3019900</v>
      </c>
      <c r="M8" s="19">
        <v>3019900</v>
      </c>
    </row>
    <row r="9" spans="1:13" ht="30.75" customHeight="1" x14ac:dyDescent="0.25">
      <c r="A9" s="17" t="s">
        <v>29</v>
      </c>
      <c r="B9" s="11"/>
      <c r="C9" s="17"/>
      <c r="D9" s="12"/>
      <c r="E9" s="12"/>
      <c r="F9" s="12"/>
      <c r="G9" s="12"/>
      <c r="H9" s="12"/>
      <c r="I9" s="13">
        <f>SUM(I10:I12)</f>
        <v>130766592.19999999</v>
      </c>
      <c r="J9" s="13">
        <f t="shared" ref="J9:M9" si="1">SUM(J10:J12)</f>
        <v>140584868</v>
      </c>
      <c r="K9" s="13">
        <f t="shared" si="1"/>
        <v>144779179</v>
      </c>
      <c r="L9" s="13">
        <f t="shared" si="1"/>
        <v>118013678</v>
      </c>
      <c r="M9" s="13">
        <f t="shared" si="1"/>
        <v>119519678</v>
      </c>
    </row>
    <row r="10" spans="1:13" s="16" customFormat="1" ht="30" customHeight="1" x14ac:dyDescent="0.25">
      <c r="A10" s="20" t="s">
        <v>0</v>
      </c>
      <c r="B10" s="3" t="s">
        <v>3</v>
      </c>
      <c r="C10" s="4" t="s">
        <v>27</v>
      </c>
      <c r="D10" s="3">
        <v>509</v>
      </c>
      <c r="E10" s="6">
        <v>489</v>
      </c>
      <c r="F10" s="6">
        <v>460</v>
      </c>
      <c r="G10" s="6">
        <v>460</v>
      </c>
      <c r="H10" s="6">
        <v>460</v>
      </c>
      <c r="I10" s="19">
        <v>37963544.43</v>
      </c>
      <c r="J10" s="19">
        <v>39298982</v>
      </c>
      <c r="K10" s="31">
        <v>41863446</v>
      </c>
      <c r="L10" s="19">
        <v>35822262</v>
      </c>
      <c r="M10" s="19">
        <v>37413262</v>
      </c>
    </row>
    <row r="11" spans="1:13" s="16" customFormat="1" ht="30" customHeight="1" x14ac:dyDescent="0.25">
      <c r="A11" s="20" t="s">
        <v>1</v>
      </c>
      <c r="B11" s="3" t="s">
        <v>4</v>
      </c>
      <c r="C11" s="4" t="s">
        <v>27</v>
      </c>
      <c r="D11" s="3">
        <v>1572</v>
      </c>
      <c r="E11" s="6">
        <v>1517</v>
      </c>
      <c r="F11" s="6">
        <v>1506</v>
      </c>
      <c r="G11" s="6">
        <v>1506</v>
      </c>
      <c r="H11" s="6">
        <v>1506</v>
      </c>
      <c r="I11" s="19">
        <v>87641971.549999997</v>
      </c>
      <c r="J11" s="19">
        <v>95424886</v>
      </c>
      <c r="K11" s="31">
        <v>95902833</v>
      </c>
      <c r="L11" s="19">
        <v>76193416</v>
      </c>
      <c r="M11" s="19">
        <v>76108416</v>
      </c>
    </row>
    <row r="12" spans="1:13" s="16" customFormat="1" ht="30" customHeight="1" x14ac:dyDescent="0.25">
      <c r="A12" s="20" t="s">
        <v>39</v>
      </c>
      <c r="B12" s="3" t="s">
        <v>4</v>
      </c>
      <c r="C12" s="4" t="s">
        <v>27</v>
      </c>
      <c r="D12" s="3">
        <v>247</v>
      </c>
      <c r="E12" s="6">
        <v>279</v>
      </c>
      <c r="F12" s="6">
        <v>279</v>
      </c>
      <c r="G12" s="6">
        <v>279</v>
      </c>
      <c r="H12" s="6">
        <v>279</v>
      </c>
      <c r="I12" s="19">
        <v>5161076.22</v>
      </c>
      <c r="J12" s="19">
        <v>5861000</v>
      </c>
      <c r="K12" s="31">
        <v>7012900</v>
      </c>
      <c r="L12" s="19">
        <v>5998000</v>
      </c>
      <c r="M12" s="19">
        <v>5998000</v>
      </c>
    </row>
    <row r="13" spans="1:13" s="16" customFormat="1" ht="30" customHeight="1" x14ac:dyDescent="0.25">
      <c r="A13" s="21" t="s">
        <v>30</v>
      </c>
      <c r="B13" s="21"/>
      <c r="C13" s="22"/>
      <c r="D13" s="21"/>
      <c r="E13" s="21"/>
      <c r="F13" s="21"/>
      <c r="G13" s="21"/>
      <c r="H13" s="21"/>
      <c r="I13" s="23">
        <f>I4+I9</f>
        <v>156201330.22</v>
      </c>
      <c r="J13" s="23">
        <f t="shared" ref="J13:M13" si="2">J4+J9</f>
        <v>168073668</v>
      </c>
      <c r="K13" s="23">
        <f t="shared" si="2"/>
        <v>174630779</v>
      </c>
      <c r="L13" s="23">
        <f t="shared" si="2"/>
        <v>144774078</v>
      </c>
      <c r="M13" s="23">
        <f t="shared" si="2"/>
        <v>146335878</v>
      </c>
    </row>
  </sheetData>
  <mergeCells count="6">
    <mergeCell ref="A1:M1"/>
    <mergeCell ref="A2:A3"/>
    <mergeCell ref="B2:B3"/>
    <mergeCell ref="C2:C3"/>
    <mergeCell ref="D2:H2"/>
    <mergeCell ref="I2:M2"/>
  </mergeCells>
  <pageMargins left="0" right="0" top="0" bottom="0" header="0.31496062992125984" footer="0.31496062992125984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13"/>
  <sheetViews>
    <sheetView tabSelected="1" workbookViewId="0">
      <selection activeCell="B17" sqref="B17"/>
    </sheetView>
  </sheetViews>
  <sheetFormatPr defaultRowHeight="15" x14ac:dyDescent="0.25"/>
  <cols>
    <col min="1" max="1" width="38.42578125" style="9" customWidth="1"/>
    <col min="2" max="2" width="19" style="9" customWidth="1"/>
    <col min="3" max="3" width="9.140625" style="18"/>
    <col min="4" max="4" width="11.7109375" style="9" customWidth="1"/>
    <col min="5" max="8" width="9.140625" style="9"/>
    <col min="9" max="13" width="13.85546875" style="9" customWidth="1"/>
    <col min="14" max="16384" width="9.140625" style="9"/>
  </cols>
  <sheetData>
    <row r="1" spans="1:13" ht="40.5" customHeight="1" x14ac:dyDescent="0.25">
      <c r="A1" s="37" t="s">
        <v>46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31.5" customHeight="1" x14ac:dyDescent="0.25">
      <c r="A2" s="38" t="s">
        <v>24</v>
      </c>
      <c r="B2" s="38" t="s">
        <v>10</v>
      </c>
      <c r="C2" s="38" t="s">
        <v>11</v>
      </c>
      <c r="D2" s="39" t="s">
        <v>23</v>
      </c>
      <c r="E2" s="39"/>
      <c r="F2" s="39"/>
      <c r="G2" s="39"/>
      <c r="H2" s="39"/>
      <c r="I2" s="39" t="s">
        <v>25</v>
      </c>
      <c r="J2" s="39"/>
      <c r="K2" s="39"/>
      <c r="L2" s="39"/>
      <c r="M2" s="39"/>
    </row>
    <row r="3" spans="1:13" ht="54" customHeight="1" x14ac:dyDescent="0.25">
      <c r="A3" s="38"/>
      <c r="B3" s="38"/>
      <c r="C3" s="38"/>
      <c r="D3" s="32" t="s">
        <v>47</v>
      </c>
      <c r="E3" s="32" t="s">
        <v>48</v>
      </c>
      <c r="F3" s="10" t="s">
        <v>40</v>
      </c>
      <c r="G3" s="10" t="s">
        <v>44</v>
      </c>
      <c r="H3" s="10" t="s">
        <v>49</v>
      </c>
      <c r="I3" s="32" t="s">
        <v>50</v>
      </c>
      <c r="J3" s="10" t="s">
        <v>51</v>
      </c>
      <c r="K3" s="10" t="s">
        <v>41</v>
      </c>
      <c r="L3" s="10" t="s">
        <v>45</v>
      </c>
      <c r="M3" s="10" t="s">
        <v>52</v>
      </c>
    </row>
    <row r="4" spans="1:13" ht="24" customHeight="1" x14ac:dyDescent="0.25">
      <c r="A4" s="17" t="s">
        <v>43</v>
      </c>
      <c r="B4" s="11"/>
      <c r="C4" s="17"/>
      <c r="D4" s="12"/>
      <c r="E4" s="12"/>
      <c r="F4" s="12"/>
      <c r="G4" s="12"/>
      <c r="H4" s="12"/>
      <c r="I4" s="13">
        <f>SUM(I5:I8)</f>
        <v>42674518</v>
      </c>
      <c r="J4" s="13">
        <f t="shared" ref="J4:M4" si="0">SUM(J5:J8)</f>
        <v>55343344</v>
      </c>
      <c r="K4" s="13">
        <f t="shared" si="0"/>
        <v>48837340</v>
      </c>
      <c r="L4" s="13">
        <f t="shared" si="0"/>
        <v>75625340</v>
      </c>
      <c r="M4" s="13">
        <f t="shared" si="0"/>
        <v>75625340</v>
      </c>
    </row>
    <row r="5" spans="1:13" s="29" customFormat="1" ht="28.5" customHeight="1" x14ac:dyDescent="0.25">
      <c r="A5" s="24" t="s">
        <v>38</v>
      </c>
      <c r="B5" s="25" t="s">
        <v>4</v>
      </c>
      <c r="C5" s="25" t="s">
        <v>27</v>
      </c>
      <c r="D5" s="26">
        <v>164</v>
      </c>
      <c r="E5" s="26">
        <v>165</v>
      </c>
      <c r="F5" s="26">
        <v>165</v>
      </c>
      <c r="G5" s="26">
        <v>165</v>
      </c>
      <c r="H5" s="26">
        <v>165</v>
      </c>
      <c r="I5" s="27">
        <v>8636506</v>
      </c>
      <c r="J5" s="27">
        <v>9350000</v>
      </c>
      <c r="K5" s="28">
        <v>780000</v>
      </c>
      <c r="L5" s="28">
        <v>7900000</v>
      </c>
      <c r="M5" s="28">
        <v>7900000</v>
      </c>
    </row>
    <row r="6" spans="1:13" s="16" customFormat="1" ht="42.75" customHeight="1" x14ac:dyDescent="0.25">
      <c r="A6" s="7" t="s">
        <v>2</v>
      </c>
      <c r="B6" s="2" t="s">
        <v>6</v>
      </c>
      <c r="C6" s="4" t="s">
        <v>22</v>
      </c>
      <c r="D6" s="14">
        <v>211381</v>
      </c>
      <c r="E6" s="14">
        <v>211400</v>
      </c>
      <c r="F6" s="14">
        <v>211400</v>
      </c>
      <c r="G6" s="14">
        <v>211400</v>
      </c>
      <c r="H6" s="14">
        <v>211400</v>
      </c>
      <c r="I6" s="15">
        <v>18294755</v>
      </c>
      <c r="J6" s="15">
        <v>20149545</v>
      </c>
      <c r="K6" s="31">
        <v>20549350</v>
      </c>
      <c r="L6" s="31">
        <v>30217350</v>
      </c>
      <c r="M6" s="31">
        <v>30217350</v>
      </c>
    </row>
    <row r="7" spans="1:13" s="16" customFormat="1" ht="42.75" customHeight="1" x14ac:dyDescent="0.25">
      <c r="A7" s="1" t="s">
        <v>5</v>
      </c>
      <c r="B7" s="2" t="s">
        <v>6</v>
      </c>
      <c r="C7" s="4" t="s">
        <v>27</v>
      </c>
      <c r="D7" s="14">
        <v>94870</v>
      </c>
      <c r="E7" s="14">
        <v>94900</v>
      </c>
      <c r="F7" s="14">
        <v>94900</v>
      </c>
      <c r="G7" s="14">
        <v>94900</v>
      </c>
      <c r="H7" s="14">
        <v>94900</v>
      </c>
      <c r="I7" s="15">
        <v>11240379</v>
      </c>
      <c r="J7" s="15">
        <v>21191799</v>
      </c>
      <c r="K7" s="31">
        <v>22646650</v>
      </c>
      <c r="L7" s="19">
        <v>32646650</v>
      </c>
      <c r="M7" s="19">
        <v>32646650</v>
      </c>
    </row>
    <row r="8" spans="1:13" s="16" customFormat="1" ht="63.75" x14ac:dyDescent="0.25">
      <c r="A8" s="1" t="s">
        <v>7</v>
      </c>
      <c r="B8" s="8" t="s">
        <v>8</v>
      </c>
      <c r="C8" s="35" t="s">
        <v>22</v>
      </c>
      <c r="D8" s="36">
        <v>16950</v>
      </c>
      <c r="E8" s="36">
        <v>17000</v>
      </c>
      <c r="F8" s="36">
        <v>17000</v>
      </c>
      <c r="G8" s="36">
        <v>17000</v>
      </c>
      <c r="H8" s="36">
        <v>17000</v>
      </c>
      <c r="I8" s="31">
        <v>4502878</v>
      </c>
      <c r="J8" s="31">
        <v>4652000</v>
      </c>
      <c r="K8" s="31">
        <v>4861340</v>
      </c>
      <c r="L8" s="31">
        <v>4861340</v>
      </c>
      <c r="M8" s="31">
        <v>4861340</v>
      </c>
    </row>
    <row r="9" spans="1:13" ht="30.75" customHeight="1" x14ac:dyDescent="0.25">
      <c r="A9" s="17" t="s">
        <v>42</v>
      </c>
      <c r="B9" s="11"/>
      <c r="C9" s="17"/>
      <c r="D9" s="12"/>
      <c r="E9" s="12"/>
      <c r="F9" s="12"/>
      <c r="G9" s="12"/>
      <c r="H9" s="12"/>
      <c r="I9" s="13">
        <f>SUM(I10:I12)</f>
        <v>468778010</v>
      </c>
      <c r="J9" s="13">
        <f t="shared" ref="J9:M9" si="1">SUM(J10:J12)</f>
        <v>402648693</v>
      </c>
      <c r="K9" s="13">
        <f t="shared" si="1"/>
        <v>341398451</v>
      </c>
      <c r="L9" s="13">
        <f t="shared" si="1"/>
        <v>335588378</v>
      </c>
      <c r="M9" s="13">
        <f t="shared" si="1"/>
        <v>330422503</v>
      </c>
    </row>
    <row r="10" spans="1:13" s="16" customFormat="1" ht="30" customHeight="1" x14ac:dyDescent="0.25">
      <c r="A10" s="20" t="s">
        <v>0</v>
      </c>
      <c r="B10" s="3" t="s">
        <v>3</v>
      </c>
      <c r="C10" s="4" t="s">
        <v>27</v>
      </c>
      <c r="D10" s="3">
        <v>416</v>
      </c>
      <c r="E10" s="6">
        <v>416</v>
      </c>
      <c r="F10" s="6">
        <v>465</v>
      </c>
      <c r="G10" s="6">
        <v>465</v>
      </c>
      <c r="H10" s="6">
        <v>465</v>
      </c>
      <c r="I10" s="19">
        <v>86330028</v>
      </c>
      <c r="J10" s="31">
        <v>70752514</v>
      </c>
      <c r="K10" s="33">
        <v>90175433</v>
      </c>
      <c r="L10" s="19">
        <v>88175433</v>
      </c>
      <c r="M10" s="19">
        <v>88175433</v>
      </c>
    </row>
    <row r="11" spans="1:13" s="16" customFormat="1" ht="30" customHeight="1" x14ac:dyDescent="0.25">
      <c r="A11" s="20" t="s">
        <v>1</v>
      </c>
      <c r="B11" s="3" t="s">
        <v>4</v>
      </c>
      <c r="C11" s="4" t="s">
        <v>27</v>
      </c>
      <c r="D11" s="3">
        <v>2116</v>
      </c>
      <c r="E11" s="34">
        <v>2116</v>
      </c>
      <c r="F11" s="6">
        <v>2071</v>
      </c>
      <c r="G11" s="6">
        <v>2071</v>
      </c>
      <c r="H11" s="6">
        <v>2071</v>
      </c>
      <c r="I11" s="19">
        <v>358839039</v>
      </c>
      <c r="J11" s="31">
        <v>315681849</v>
      </c>
      <c r="K11" s="33">
        <v>234082268</v>
      </c>
      <c r="L11" s="33">
        <v>230272195</v>
      </c>
      <c r="M11" s="33">
        <v>225106320</v>
      </c>
    </row>
    <row r="12" spans="1:13" s="16" customFormat="1" ht="30" customHeight="1" x14ac:dyDescent="0.25">
      <c r="A12" s="20" t="s">
        <v>53</v>
      </c>
      <c r="B12" s="3" t="s">
        <v>4</v>
      </c>
      <c r="C12" s="4" t="s">
        <v>27</v>
      </c>
      <c r="D12" s="3">
        <v>359</v>
      </c>
      <c r="E12" s="6">
        <v>359</v>
      </c>
      <c r="F12" s="6">
        <v>359</v>
      </c>
      <c r="G12" s="6">
        <v>359</v>
      </c>
      <c r="H12" s="6">
        <v>359</v>
      </c>
      <c r="I12" s="19">
        <v>23608943</v>
      </c>
      <c r="J12" s="31">
        <v>16214330</v>
      </c>
      <c r="K12" s="33">
        <v>17140750</v>
      </c>
      <c r="L12" s="33">
        <v>17140750</v>
      </c>
      <c r="M12" s="33">
        <v>17140750</v>
      </c>
    </row>
    <row r="13" spans="1:13" s="16" customFormat="1" ht="30" customHeight="1" x14ac:dyDescent="0.25">
      <c r="A13" s="21" t="s">
        <v>30</v>
      </c>
      <c r="B13" s="21"/>
      <c r="C13" s="22"/>
      <c r="D13" s="21"/>
      <c r="E13" s="21"/>
      <c r="F13" s="21"/>
      <c r="G13" s="21"/>
      <c r="H13" s="21"/>
      <c r="I13" s="23">
        <f>I4+I9</f>
        <v>511452528</v>
      </c>
      <c r="J13" s="23">
        <f t="shared" ref="J13:M13" si="2">J4+J9</f>
        <v>457992037</v>
      </c>
      <c r="K13" s="23">
        <f t="shared" si="2"/>
        <v>390235791</v>
      </c>
      <c r="L13" s="23">
        <f t="shared" si="2"/>
        <v>411213718</v>
      </c>
      <c r="M13" s="23">
        <f t="shared" si="2"/>
        <v>406047843</v>
      </c>
    </row>
  </sheetData>
  <mergeCells count="6">
    <mergeCell ref="A1:M1"/>
    <mergeCell ref="A2:A3"/>
    <mergeCell ref="B2:B3"/>
    <mergeCell ref="C2:C3"/>
    <mergeCell ref="D2:H2"/>
    <mergeCell ref="I2:M2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Сведения на 2021 год</vt:lpstr>
      <vt:lpstr>Сведения на 2022 год</vt:lpstr>
      <vt:lpstr>Сведения на 2025 год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2024-12-31T06:51:23Z</dcterms:modified>
</cp:coreProperties>
</file>