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20" yWindow="3150" windowWidth="12120" windowHeight="5805"/>
  </bookViews>
  <sheets>
    <sheet name="функц" sheetId="21" r:id="rId1"/>
  </sheets>
  <definedNames>
    <definedName name="_xlnm.Print_Titles" localSheetId="0">функц!#REF!</definedName>
  </definedNames>
  <calcPr calcId="125725"/>
</workbook>
</file>

<file path=xl/calcChain.xml><?xml version="1.0" encoding="utf-8"?>
<calcChain xmlns="http://schemas.openxmlformats.org/spreadsheetml/2006/main">
  <c r="M101" i="21"/>
  <c r="M97"/>
  <c r="L97"/>
  <c r="M95"/>
  <c r="M94" s="1"/>
  <c r="M93" s="1"/>
  <c r="M91"/>
  <c r="M90" s="1"/>
  <c r="M89" s="1"/>
  <c r="M87"/>
  <c r="M86" s="1"/>
  <c r="M85" s="1"/>
  <c r="M81"/>
  <c r="M80" s="1"/>
  <c r="M79" s="1"/>
  <c r="O80"/>
  <c r="O79" s="1"/>
  <c r="N80"/>
  <c r="N79" s="1"/>
  <c r="O77"/>
  <c r="O76" s="1"/>
  <c r="O75" s="1"/>
  <c r="N77"/>
  <c r="N76" s="1"/>
  <c r="M77"/>
  <c r="M76" s="1"/>
  <c r="M75" s="1"/>
  <c r="M70" s="1"/>
  <c r="M68" s="1"/>
  <c r="M66"/>
  <c r="M65" s="1"/>
  <c r="M62"/>
  <c r="M61" s="1"/>
  <c r="M51"/>
  <c r="M50" s="1"/>
  <c r="M49" s="1"/>
  <c r="M48" s="1"/>
  <c r="K48"/>
  <c r="M46"/>
  <c r="M45" s="1"/>
  <c r="M44" s="1"/>
  <c r="M38"/>
  <c r="M35" s="1"/>
  <c r="M33"/>
  <c r="M32" s="1"/>
  <c r="M29"/>
  <c r="M28" s="1"/>
  <c r="K26"/>
  <c r="M23"/>
  <c r="M22" s="1"/>
  <c r="M21" s="1"/>
  <c r="M20" s="1"/>
  <c r="M27" l="1"/>
  <c r="M26" s="1"/>
  <c r="M19" s="1"/>
  <c r="M84"/>
  <c r="M83" s="1"/>
  <c r="M60"/>
  <c r="M59" s="1"/>
  <c r="M58" s="1"/>
  <c r="M103" l="1"/>
</calcChain>
</file>

<file path=xl/sharedStrings.xml><?xml version="1.0" encoding="utf-8"?>
<sst xmlns="http://schemas.openxmlformats.org/spreadsheetml/2006/main" count="368" uniqueCount="110">
  <si>
    <t>05</t>
  </si>
  <si>
    <t>04</t>
  </si>
  <si>
    <t>01</t>
  </si>
  <si>
    <t>02</t>
  </si>
  <si>
    <t>03</t>
  </si>
  <si>
    <t>10</t>
  </si>
  <si>
    <t>Всего расходов:</t>
  </si>
  <si>
    <t>Обеспечение пожарной безопасности</t>
  </si>
  <si>
    <t>Благоустройство</t>
  </si>
  <si>
    <t xml:space="preserve">Функционирование  Правительства Российской Федерации, высших  иполнительных органов государственной власти субъектов Российской Федерации, местных администраций </t>
  </si>
  <si>
    <t>100</t>
  </si>
  <si>
    <t>200</t>
  </si>
  <si>
    <t>240</t>
  </si>
  <si>
    <t>Иные бюджетные ассигнования</t>
  </si>
  <si>
    <t>800</t>
  </si>
  <si>
    <t>851</t>
  </si>
  <si>
    <t>Уплата прочих налогов, сборов и иных обязательных платежей</t>
  </si>
  <si>
    <t>852</t>
  </si>
  <si>
    <t>Пенсионное обеспечение</t>
  </si>
  <si>
    <t>300</t>
  </si>
  <si>
    <t>120</t>
  </si>
  <si>
    <t>Руководство и управление в сфере установленных функций органов местного самоуправления</t>
  </si>
  <si>
    <t>121</t>
  </si>
  <si>
    <t>129</t>
  </si>
  <si>
    <t>244</t>
  </si>
  <si>
    <t>13</t>
  </si>
  <si>
    <t>рублей</t>
  </si>
  <si>
    <t>ОБЩЕГОСУДАРСТВЕННЫЕ ВОПРОСЫ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</si>
  <si>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</si>
  <si>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</si>
  <si>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Расходы на выплату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</si>
  <si>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</si>
  <si>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</si>
  <si>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</si>
  <si>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</si>
  <si>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</si>
  <si>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Уплата налогов, сборов и иных платежей</t>
  </si>
  <si>
    <t>850</t>
  </si>
  <si>
    <t>Уплата иных платежей</t>
  </si>
  <si>
    <t>853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</si>
  <si>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</si>
  <si>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</si>
  <si>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</si>
  <si>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</si>
  <si>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 xml:space="preserve">Социальное обеспечение и иные выплаты населению 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</si>
  <si>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</si>
  <si>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06</t>
  </si>
  <si>
    <t>70 0 00 84200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</si>
  <si>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</si>
  <si>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Межбюджетные трансферты</t>
  </si>
  <si>
    <t>500</t>
  </si>
  <si>
    <t>Иные межбюджетные трансферты</t>
  </si>
  <si>
    <t>540</t>
  </si>
  <si>
    <t>Осуществление первичного воинского учета на территориях,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</si>
  <si>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</si>
  <si>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</si>
  <si>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</si>
  <si>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</si>
  <si>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01 0 42 82450</t>
  </si>
  <si>
    <t>12</t>
  </si>
  <si>
    <t>Поддержка малого и среднего предпринимательства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</si>
  <si>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</si>
  <si>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03 0 11 83250</t>
  </si>
  <si>
    <t>810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</si>
  <si>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</si>
  <si>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</si>
  <si>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321</t>
  </si>
  <si>
    <t>320</t>
  </si>
  <si>
    <t>Пособия, компенсации и иные социальные выплаты гражданам, кроме публичных нормативных обязательств</t>
  </si>
  <si>
    <t>Социальные выплаты гражданам, кроме публичных нормативных социальных выплат</t>
  </si>
  <si>
    <t>Уплата налога на имущество организаций и земельного налога</t>
  </si>
  <si>
    <t>Выплата муниципальных пенсий (доплат к государственным пенсиям)</t>
  </si>
  <si>
    <t>Мобилизационная и вневойсковая подготовка</t>
  </si>
  <si>
    <t>Дубровская сельская администрация</t>
  </si>
  <si>
    <t>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</si>
  <si>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</si>
  <si>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</si>
  <si>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Исполнение судебных актов</t>
  </si>
  <si>
    <t>830</t>
  </si>
  <si>
    <t>Исполнение судебных актов РФ</t>
  </si>
  <si>
    <t>831</t>
  </si>
  <si>
    <t>Другие общегосударственные вопросы</t>
  </si>
  <si>
    <t>Закупка энергетических ресурсов</t>
  </si>
  <si>
    <t>247</t>
  </si>
  <si>
    <t>ГРБС</t>
  </si>
  <si>
    <t>Рз</t>
  </si>
  <si>
    <t>Пр</t>
  </si>
  <si>
    <t>ЦСР</t>
  </si>
  <si>
    <t>ВР</t>
  </si>
  <si>
    <t>утверждено</t>
  </si>
  <si>
    <t>исполнено</t>
  </si>
  <si>
    <t>% исполнения</t>
  </si>
  <si>
    <t>01 4 11 80020</t>
  </si>
  <si>
    <t xml:space="preserve">01 4 11 80040 </t>
  </si>
  <si>
    <t>01 4 11 80040</t>
  </si>
  <si>
    <t>02 4 34 51180</t>
  </si>
  <si>
    <t>01 4 33 81140</t>
  </si>
  <si>
    <t>01 4 32 81690</t>
  </si>
  <si>
    <t>01 4 32 81710</t>
  </si>
  <si>
    <t>01 4 32 81730</t>
  </si>
  <si>
    <t>Распределение расходов по ведомственной структуре расходов бюджета                                                            Дубровского сельского поселения за  2024 год</t>
  </si>
  <si>
    <t>Обеспечение проведения выборов и референдумов</t>
  </si>
  <si>
    <t>07</t>
  </si>
  <si>
    <t>Специальные расходы</t>
  </si>
  <si>
    <t>880</t>
  </si>
  <si>
    <t>70 0 00 80060</t>
  </si>
  <si>
    <t>110</t>
  </si>
  <si>
    <t>111</t>
  </si>
  <si>
    <t>119</t>
  </si>
  <si>
    <t>Приложение№ 2 к решению Дубровского сельского совета народных депутатов №61  от  24.06.2025 г"Об утверждении отчета об исполнении бюджета Дубровского сельского поселения Суражского муниципального района за 2024 г"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</si>
</sst>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u/>
      <sz val="12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 Cyr"/>
      <charset val="204"/>
    </font>
    <font>
      <b/>
      <sz val="8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0" fillId="0" borderId="0" xfId="0" applyBorder="1"/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right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4" borderId="3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3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3" borderId="1" xfId="0" applyNumberFormat="1" applyFont="1" applyFill="1" applyBorder="1" applyAlignment="1">
      <alignment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0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DEDE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41"/>
  <sheetViews>
    <sheetView tabSelected="1" topLeftCell="C8" zoomScaleNormal="100" zoomScaleSheetLayoutView="100" workbookViewId="0">
      <selection activeCell="H8" sqref="H8:O8"/>
    </sheetView>
  </sheetViews>
  <sheetFormatPr defaultRowHeight="12.75"/>
  <cols>
    <col min="1" max="1" width="4.85546875" style="2" hidden="1" customWidth="1"/>
    <col min="2" max="2" width="1.42578125" style="2" hidden="1" customWidth="1"/>
    <col min="3" max="3" width="2.140625" style="2" customWidth="1"/>
    <col min="4" max="4" width="2.7109375" style="2" customWidth="1"/>
    <col min="5" max="5" width="41.42578125" style="2" customWidth="1"/>
    <col min="6" max="6" width="5.28515625" style="2" customWidth="1"/>
    <col min="7" max="7" width="2.85546875" style="3" customWidth="1"/>
    <col min="8" max="8" width="3.28515625" style="3" customWidth="1"/>
    <col min="9" max="9" width="12" style="3" customWidth="1"/>
    <col min="10" max="10" width="4.28515625" style="3" customWidth="1"/>
    <col min="11" max="11" width="12.28515625" style="2" hidden="1" customWidth="1"/>
    <col min="12" max="12" width="12" style="2" customWidth="1"/>
    <col min="13" max="13" width="0.140625" style="2" hidden="1" customWidth="1"/>
    <col min="14" max="15" width="11.85546875" style="2" customWidth="1"/>
    <col min="16" max="16384" width="9.140625" style="2"/>
  </cols>
  <sheetData>
    <row r="1" spans="1:15" ht="3.75" customHeight="1"/>
    <row r="2" spans="1:15" hidden="1"/>
    <row r="3" spans="1:15" hidden="1"/>
    <row r="4" spans="1:15" s="4" customFormat="1" hidden="1">
      <c r="G4" s="5"/>
      <c r="H4" s="5"/>
      <c r="I4" s="5"/>
      <c r="J4" s="5"/>
    </row>
    <row r="5" spans="1:15" s="4" customFormat="1" ht="16.5" hidden="1" customHeight="1">
      <c r="G5" s="5"/>
      <c r="H5" s="5"/>
      <c r="I5" s="5"/>
      <c r="J5" s="5"/>
    </row>
    <row r="6" spans="1:15" ht="26.25" hidden="1" customHeight="1">
      <c r="G6" s="141"/>
      <c r="H6" s="141"/>
      <c r="I6" s="141"/>
      <c r="J6" s="141"/>
      <c r="K6" s="141"/>
      <c r="L6" s="141"/>
    </row>
    <row r="7" spans="1:15" ht="26.25" hidden="1" customHeight="1">
      <c r="G7" s="6"/>
      <c r="H7" s="6"/>
      <c r="I7" s="6"/>
      <c r="J7" s="6"/>
      <c r="K7" s="6"/>
      <c r="L7" s="6"/>
    </row>
    <row r="8" spans="1:15" ht="62.25" customHeight="1">
      <c r="G8" s="6"/>
      <c r="H8" s="139" t="s">
        <v>109</v>
      </c>
      <c r="I8" s="139"/>
      <c r="J8" s="139"/>
      <c r="K8" s="139"/>
      <c r="L8" s="139"/>
      <c r="M8" s="140"/>
      <c r="N8" s="140"/>
      <c r="O8" s="140"/>
    </row>
    <row r="9" spans="1:15" ht="2.25" hidden="1" customHeight="1">
      <c r="H9" s="142"/>
      <c r="I9" s="143"/>
      <c r="J9" s="143"/>
      <c r="K9" s="143"/>
      <c r="L9" s="143"/>
    </row>
    <row r="10" spans="1:15" ht="15.75" hidden="1" customHeight="1">
      <c r="H10" s="139"/>
      <c r="I10" s="139"/>
      <c r="J10" s="139"/>
      <c r="K10" s="139"/>
      <c r="L10" s="139"/>
    </row>
    <row r="11" spans="1:15" ht="3.75" customHeight="1">
      <c r="G11" s="139"/>
      <c r="H11" s="138"/>
      <c r="I11" s="138"/>
      <c r="J11" s="138"/>
      <c r="K11" s="138"/>
      <c r="L11" s="138"/>
    </row>
    <row r="12" spans="1:15" ht="54" customHeight="1">
      <c r="C12" s="134" t="s">
        <v>100</v>
      </c>
      <c r="D12" s="135"/>
      <c r="E12" s="135"/>
      <c r="F12" s="135"/>
      <c r="G12" s="135"/>
      <c r="H12" s="135"/>
      <c r="I12" s="135"/>
      <c r="J12" s="135"/>
      <c r="K12" s="135"/>
      <c r="L12" s="135"/>
      <c r="M12" s="136"/>
      <c r="N12" s="136"/>
      <c r="O12" s="136"/>
    </row>
    <row r="13" spans="1:15" ht="14.25" customHeight="1">
      <c r="G13" s="6"/>
      <c r="I13" s="21"/>
      <c r="J13" s="21"/>
      <c r="K13" s="21"/>
      <c r="L13" s="137" t="s">
        <v>26</v>
      </c>
      <c r="M13" s="138"/>
      <c r="N13" s="138"/>
      <c r="O13" s="138"/>
    </row>
    <row r="14" spans="1:15" ht="6.75" customHeight="1">
      <c r="G14" s="6"/>
      <c r="I14" s="21"/>
      <c r="J14" s="21"/>
      <c r="K14" s="21"/>
      <c r="L14" s="21"/>
    </row>
    <row r="15" spans="1:15" s="8" customFormat="1" ht="3" customHeight="1">
      <c r="A15" s="1"/>
      <c r="B15" s="1"/>
      <c r="C15" s="1"/>
      <c r="D15" s="1"/>
      <c r="E15" s="1"/>
      <c r="F15" s="1"/>
      <c r="G15" s="9"/>
      <c r="H15" s="9"/>
      <c r="I15" s="9"/>
      <c r="J15" s="10"/>
      <c r="K15" s="10"/>
    </row>
    <row r="16" spans="1:15" s="8" customFormat="1" ht="5.25" hidden="1" customHeight="1">
      <c r="A16" s="1"/>
      <c r="B16" s="1"/>
      <c r="C16" s="1"/>
      <c r="D16" s="1"/>
      <c r="E16" s="1"/>
      <c r="F16" s="1"/>
      <c r="G16" s="9"/>
      <c r="H16" s="9"/>
      <c r="I16" s="9"/>
      <c r="J16" s="10"/>
      <c r="K16" s="10"/>
    </row>
    <row r="17" spans="1:15" s="80" customFormat="1" ht="22.5" customHeight="1">
      <c r="A17" s="76"/>
      <c r="B17" s="77"/>
      <c r="C17" s="77"/>
      <c r="D17" s="77"/>
      <c r="E17" s="78"/>
      <c r="F17" s="43" t="s">
        <v>84</v>
      </c>
      <c r="G17" s="79" t="s">
        <v>85</v>
      </c>
      <c r="H17" s="79" t="s">
        <v>86</v>
      </c>
      <c r="I17" s="79" t="s">
        <v>87</v>
      </c>
      <c r="J17" s="79" t="s">
        <v>88</v>
      </c>
      <c r="K17" s="48"/>
      <c r="L17" s="48" t="s">
        <v>89</v>
      </c>
      <c r="N17" s="81" t="s">
        <v>90</v>
      </c>
      <c r="O17" s="81" t="s">
        <v>91</v>
      </c>
    </row>
    <row r="18" spans="1:15" s="8" customFormat="1" ht="15" customHeight="1">
      <c r="A18" s="122" t="s">
        <v>73</v>
      </c>
      <c r="B18" s="123"/>
      <c r="C18" s="123"/>
      <c r="D18" s="123"/>
      <c r="E18" s="124"/>
      <c r="F18" s="72">
        <v>893</v>
      </c>
      <c r="G18" s="40"/>
      <c r="H18" s="40"/>
      <c r="I18" s="40"/>
      <c r="J18" s="40"/>
      <c r="K18" s="41"/>
      <c r="L18" s="104">
        <v>4386437.13</v>
      </c>
      <c r="M18" s="2"/>
      <c r="N18" s="99">
        <v>4386437.13</v>
      </c>
      <c r="O18" s="42"/>
    </row>
    <row r="19" spans="1:15" s="8" customFormat="1" ht="15" customHeight="1">
      <c r="A19" s="22"/>
      <c r="B19" s="125" t="s">
        <v>27</v>
      </c>
      <c r="C19" s="126"/>
      <c r="D19" s="126"/>
      <c r="E19" s="127"/>
      <c r="F19" s="73">
        <v>893</v>
      </c>
      <c r="G19" s="36" t="s">
        <v>2</v>
      </c>
      <c r="H19" s="37"/>
      <c r="I19" s="37"/>
      <c r="J19" s="37"/>
      <c r="K19" s="38"/>
      <c r="L19" s="96">
        <v>2909367.36</v>
      </c>
      <c r="M19" s="89">
        <f>M20+M26+M44+M48</f>
        <v>1700505</v>
      </c>
      <c r="N19" s="96">
        <v>2909367.36</v>
      </c>
      <c r="O19" s="82">
        <v>100</v>
      </c>
    </row>
    <row r="20" spans="1:15" s="8" customFormat="1" ht="37.5" customHeight="1">
      <c r="A20" s="22"/>
      <c r="B20" s="23"/>
      <c r="C20" s="128" t="s">
        <v>75</v>
      </c>
      <c r="D20" s="129"/>
      <c r="E20" s="130"/>
      <c r="F20" s="74">
        <v>893</v>
      </c>
      <c r="G20" s="27" t="s">
        <v>2</v>
      </c>
      <c r="H20" s="27" t="s">
        <v>1</v>
      </c>
      <c r="I20" s="27"/>
      <c r="J20" s="27"/>
      <c r="K20" s="28"/>
      <c r="L20" s="97">
        <v>1916223.71</v>
      </c>
      <c r="M20" s="90">
        <f>M21</f>
        <v>431056</v>
      </c>
      <c r="N20" s="97">
        <v>1916223.71</v>
      </c>
      <c r="O20" s="83">
        <v>100</v>
      </c>
    </row>
    <row r="21" spans="1:15" s="8" customFormat="1" ht="26.25" customHeight="1">
      <c r="A21" s="22"/>
      <c r="B21" s="23"/>
      <c r="C21" s="50"/>
      <c r="D21" s="131" t="s">
        <v>76</v>
      </c>
      <c r="E21" s="132"/>
      <c r="F21" s="75">
        <v>893</v>
      </c>
      <c r="G21" s="27" t="s">
        <v>2</v>
      </c>
      <c r="H21" s="27" t="s">
        <v>1</v>
      </c>
      <c r="I21" s="27" t="s">
        <v>92</v>
      </c>
      <c r="J21" s="27"/>
      <c r="K21" s="28"/>
      <c r="L21" s="97">
        <v>643241.05000000005</v>
      </c>
      <c r="M21" s="90">
        <f>M22</f>
        <v>431056</v>
      </c>
      <c r="N21" s="97">
        <v>643241.05000000005</v>
      </c>
      <c r="O21" s="83">
        <v>100</v>
      </c>
    </row>
    <row r="22" spans="1:15" s="8" customFormat="1" ht="66" customHeight="1">
      <c r="A22" s="22"/>
      <c r="B22" s="23"/>
      <c r="C22" s="50"/>
      <c r="D22" s="51"/>
      <c r="E22" s="47" t="s">
        <v>31</v>
      </c>
      <c r="F22" s="75">
        <v>893</v>
      </c>
      <c r="G22" s="27" t="s">
        <v>2</v>
      </c>
      <c r="H22" s="27" t="s">
        <v>1</v>
      </c>
      <c r="I22" s="27" t="s">
        <v>92</v>
      </c>
      <c r="J22" s="27" t="s">
        <v>10</v>
      </c>
      <c r="K22" s="28"/>
      <c r="L22" s="97">
        <v>643241.05000000005</v>
      </c>
      <c r="M22" s="90">
        <f>M23</f>
        <v>431056</v>
      </c>
      <c r="N22" s="97">
        <v>643241.05000000005</v>
      </c>
      <c r="O22" s="83">
        <v>100</v>
      </c>
    </row>
    <row r="23" spans="1:15" s="8" customFormat="1" ht="26.25" customHeight="1">
      <c r="A23" s="22"/>
      <c r="B23" s="23"/>
      <c r="C23" s="50"/>
      <c r="D23" s="51"/>
      <c r="E23" s="29" t="s">
        <v>30</v>
      </c>
      <c r="F23" s="29">
        <v>893</v>
      </c>
      <c r="G23" s="27" t="s">
        <v>2</v>
      </c>
      <c r="H23" s="27" t="s">
        <v>1</v>
      </c>
      <c r="I23" s="27" t="s">
        <v>92</v>
      </c>
      <c r="J23" s="27" t="s">
        <v>20</v>
      </c>
      <c r="K23" s="28"/>
      <c r="L23" s="97">
        <v>643241.05000000005</v>
      </c>
      <c r="M23" s="90">
        <f>M24+M25</f>
        <v>431056</v>
      </c>
      <c r="N23" s="97">
        <v>643241.05000000005</v>
      </c>
      <c r="O23" s="83">
        <v>100</v>
      </c>
    </row>
    <row r="24" spans="1:15" s="8" customFormat="1" ht="26.25" customHeight="1">
      <c r="A24" s="22"/>
      <c r="B24" s="23"/>
      <c r="C24" s="50"/>
      <c r="D24" s="16"/>
      <c r="E24" s="20" t="s">
        <v>29</v>
      </c>
      <c r="F24" s="20">
        <v>893</v>
      </c>
      <c r="G24" s="17" t="s">
        <v>2</v>
      </c>
      <c r="H24" s="17" t="s">
        <v>1</v>
      </c>
      <c r="I24" s="27" t="s">
        <v>92</v>
      </c>
      <c r="J24" s="17" t="s">
        <v>22</v>
      </c>
      <c r="K24" s="18"/>
      <c r="L24" s="98">
        <v>493686.98</v>
      </c>
      <c r="M24" s="91">
        <v>332000</v>
      </c>
      <c r="N24" s="98">
        <v>493686.98</v>
      </c>
      <c r="O24" s="84">
        <v>100</v>
      </c>
    </row>
    <row r="25" spans="1:15" s="8" customFormat="1" ht="52.5" customHeight="1">
      <c r="A25" s="22"/>
      <c r="B25" s="23"/>
      <c r="C25" s="50"/>
      <c r="D25" s="16"/>
      <c r="E25" s="19" t="s">
        <v>28</v>
      </c>
      <c r="F25" s="19">
        <v>893</v>
      </c>
      <c r="G25" s="17" t="s">
        <v>2</v>
      </c>
      <c r="H25" s="17" t="s">
        <v>1</v>
      </c>
      <c r="I25" s="27" t="s">
        <v>92</v>
      </c>
      <c r="J25" s="17" t="s">
        <v>23</v>
      </c>
      <c r="K25" s="7"/>
      <c r="L25" s="98">
        <v>149554.07</v>
      </c>
      <c r="M25" s="91">
        <v>99056</v>
      </c>
      <c r="N25" s="98">
        <v>149554.07</v>
      </c>
      <c r="O25" s="84">
        <v>100</v>
      </c>
    </row>
    <row r="26" spans="1:15" s="8" customFormat="1" ht="52.5" customHeight="1">
      <c r="A26" s="22"/>
      <c r="B26" s="22"/>
      <c r="C26" s="133" t="s">
        <v>9</v>
      </c>
      <c r="D26" s="133"/>
      <c r="E26" s="133"/>
      <c r="F26" s="59">
        <v>893</v>
      </c>
      <c r="G26" s="27" t="s">
        <v>2</v>
      </c>
      <c r="H26" s="27" t="s">
        <v>1</v>
      </c>
      <c r="I26" s="27"/>
      <c r="J26" s="27"/>
      <c r="K26" s="12" t="e">
        <f>#REF!</f>
        <v>#REF!</v>
      </c>
      <c r="L26" s="97">
        <v>1272982.6599999999</v>
      </c>
      <c r="M26" s="90">
        <f>M27</f>
        <v>968947</v>
      </c>
      <c r="N26" s="97">
        <v>1272982.6599999999</v>
      </c>
      <c r="O26" s="83">
        <v>100</v>
      </c>
    </row>
    <row r="27" spans="1:15" s="1" customFormat="1" ht="26.25" customHeight="1">
      <c r="A27" s="24"/>
      <c r="B27" s="56"/>
      <c r="C27" s="56"/>
      <c r="D27" s="112" t="s">
        <v>21</v>
      </c>
      <c r="E27" s="114"/>
      <c r="F27" s="60">
        <v>893</v>
      </c>
      <c r="G27" s="27" t="s">
        <v>2</v>
      </c>
      <c r="H27" s="27" t="s">
        <v>1</v>
      </c>
      <c r="I27" s="27" t="s">
        <v>93</v>
      </c>
      <c r="J27" s="27"/>
      <c r="K27" s="12">
        <v>26757</v>
      </c>
      <c r="L27" s="97">
        <v>1272982.6599999999</v>
      </c>
      <c r="M27" s="90">
        <f>M28+M32+M35</f>
        <v>968947</v>
      </c>
      <c r="N27" s="97">
        <v>1272982.6599999999</v>
      </c>
      <c r="O27" s="83">
        <v>100</v>
      </c>
    </row>
    <row r="28" spans="1:15" s="1" customFormat="1" ht="66" customHeight="1">
      <c r="A28" s="24"/>
      <c r="B28" s="24"/>
      <c r="C28" s="30"/>
      <c r="D28" s="31"/>
      <c r="E28" s="32" t="s">
        <v>31</v>
      </c>
      <c r="F28" s="32">
        <v>893</v>
      </c>
      <c r="G28" s="27" t="s">
        <v>2</v>
      </c>
      <c r="H28" s="27" t="s">
        <v>1</v>
      </c>
      <c r="I28" s="27" t="s">
        <v>93</v>
      </c>
      <c r="J28" s="27" t="s">
        <v>10</v>
      </c>
      <c r="K28" s="12"/>
      <c r="L28" s="97">
        <v>1096911.46</v>
      </c>
      <c r="M28" s="90">
        <f>M29</f>
        <v>875272</v>
      </c>
      <c r="N28" s="97">
        <v>1096911.46</v>
      </c>
      <c r="O28" s="83">
        <v>100</v>
      </c>
    </row>
    <row r="29" spans="1:15" s="1" customFormat="1" ht="26.25" customHeight="1">
      <c r="A29" s="24"/>
      <c r="B29" s="24"/>
      <c r="C29" s="56"/>
      <c r="D29" s="46"/>
      <c r="E29" s="47" t="s">
        <v>32</v>
      </c>
      <c r="F29" s="58">
        <v>893</v>
      </c>
      <c r="G29" s="27" t="s">
        <v>2</v>
      </c>
      <c r="H29" s="27" t="s">
        <v>1</v>
      </c>
      <c r="I29" s="27" t="s">
        <v>93</v>
      </c>
      <c r="J29" s="27" t="s">
        <v>20</v>
      </c>
      <c r="K29" s="12"/>
      <c r="L29" s="97">
        <v>1096911.46</v>
      </c>
      <c r="M29" s="90">
        <f>M30+M31</f>
        <v>875272</v>
      </c>
      <c r="N29" s="97">
        <v>1096911.46</v>
      </c>
      <c r="O29" s="83">
        <v>100</v>
      </c>
    </row>
    <row r="30" spans="1:15" s="1" customFormat="1" ht="26.25" customHeight="1">
      <c r="A30" s="24"/>
      <c r="B30" s="24"/>
      <c r="C30" s="56"/>
      <c r="D30" s="46"/>
      <c r="E30" s="19" t="s">
        <v>29</v>
      </c>
      <c r="F30" s="19">
        <v>893</v>
      </c>
      <c r="G30" s="17" t="s">
        <v>2</v>
      </c>
      <c r="H30" s="17" t="s">
        <v>1</v>
      </c>
      <c r="I30" s="17" t="s">
        <v>93</v>
      </c>
      <c r="J30" s="17" t="s">
        <v>22</v>
      </c>
      <c r="K30" s="14"/>
      <c r="L30" s="98">
        <v>828554.23</v>
      </c>
      <c r="M30" s="91">
        <v>677761</v>
      </c>
      <c r="N30" s="98">
        <v>828554.23</v>
      </c>
      <c r="O30" s="84">
        <v>100</v>
      </c>
    </row>
    <row r="31" spans="1:15" s="1" customFormat="1" ht="52.5" customHeight="1">
      <c r="A31" s="24"/>
      <c r="B31" s="24"/>
      <c r="C31" s="56"/>
      <c r="D31" s="46"/>
      <c r="E31" s="19" t="s">
        <v>28</v>
      </c>
      <c r="F31" s="19">
        <v>893</v>
      </c>
      <c r="G31" s="17" t="s">
        <v>2</v>
      </c>
      <c r="H31" s="17" t="s">
        <v>1</v>
      </c>
      <c r="I31" s="17" t="s">
        <v>93</v>
      </c>
      <c r="J31" s="17" t="s">
        <v>23</v>
      </c>
      <c r="K31" s="14"/>
      <c r="L31" s="98">
        <v>268357.23</v>
      </c>
      <c r="M31" s="91">
        <v>197511</v>
      </c>
      <c r="N31" s="98">
        <v>268357.23</v>
      </c>
      <c r="O31" s="84">
        <v>100</v>
      </c>
    </row>
    <row r="32" spans="1:15" s="1" customFormat="1" ht="26.25" customHeight="1">
      <c r="A32" s="24"/>
      <c r="B32" s="24"/>
      <c r="C32" s="56"/>
      <c r="D32" s="25"/>
      <c r="E32" s="47" t="s">
        <v>33</v>
      </c>
      <c r="F32" s="58">
        <v>893</v>
      </c>
      <c r="G32" s="27" t="s">
        <v>2</v>
      </c>
      <c r="H32" s="27" t="s">
        <v>1</v>
      </c>
      <c r="I32" s="27" t="s">
        <v>93</v>
      </c>
      <c r="J32" s="27" t="s">
        <v>11</v>
      </c>
      <c r="K32" s="12"/>
      <c r="L32" s="97">
        <v>169551.2</v>
      </c>
      <c r="M32" s="90">
        <f>M33</f>
        <v>87380</v>
      </c>
      <c r="N32" s="97">
        <v>169551.2</v>
      </c>
      <c r="O32" s="83">
        <v>100</v>
      </c>
    </row>
    <row r="33" spans="1:15" s="1" customFormat="1" ht="37.5" customHeight="1">
      <c r="A33" s="24"/>
      <c r="B33" s="24"/>
      <c r="C33" s="56"/>
      <c r="D33" s="25"/>
      <c r="E33" s="47" t="s">
        <v>34</v>
      </c>
      <c r="F33" s="58">
        <v>893</v>
      </c>
      <c r="G33" s="27" t="s">
        <v>2</v>
      </c>
      <c r="H33" s="27" t="s">
        <v>1</v>
      </c>
      <c r="I33" s="27" t="s">
        <v>93</v>
      </c>
      <c r="J33" s="27" t="s">
        <v>12</v>
      </c>
      <c r="K33" s="12"/>
      <c r="L33" s="97">
        <v>169551.2</v>
      </c>
      <c r="M33" s="90">
        <f>M34</f>
        <v>87380</v>
      </c>
      <c r="N33" s="97">
        <v>169551.2</v>
      </c>
      <c r="O33" s="83">
        <v>100</v>
      </c>
    </row>
    <row r="34" spans="1:15" s="1" customFormat="1" ht="37.5" customHeight="1">
      <c r="A34" s="24"/>
      <c r="B34" s="24"/>
      <c r="C34" s="56"/>
      <c r="D34" s="25"/>
      <c r="E34" s="19" t="s">
        <v>35</v>
      </c>
      <c r="F34" s="19">
        <v>893</v>
      </c>
      <c r="G34" s="17" t="s">
        <v>2</v>
      </c>
      <c r="H34" s="17" t="s">
        <v>1</v>
      </c>
      <c r="I34" s="17" t="s">
        <v>93</v>
      </c>
      <c r="J34" s="17" t="s">
        <v>24</v>
      </c>
      <c r="K34" s="14"/>
      <c r="L34" s="98">
        <v>169551.2</v>
      </c>
      <c r="M34" s="91">
        <v>87380</v>
      </c>
      <c r="N34" s="98">
        <v>169551.2</v>
      </c>
      <c r="O34" s="84">
        <v>100</v>
      </c>
    </row>
    <row r="35" spans="1:15" s="1" customFormat="1" ht="15" customHeight="1">
      <c r="A35" s="24"/>
      <c r="B35" s="24"/>
      <c r="C35" s="56"/>
      <c r="D35" s="25"/>
      <c r="E35" s="47" t="s">
        <v>13</v>
      </c>
      <c r="F35" s="58">
        <v>893</v>
      </c>
      <c r="G35" s="27" t="s">
        <v>2</v>
      </c>
      <c r="H35" s="27" t="s">
        <v>1</v>
      </c>
      <c r="I35" s="27" t="s">
        <v>93</v>
      </c>
      <c r="J35" s="27" t="s">
        <v>14</v>
      </c>
      <c r="K35" s="12"/>
      <c r="L35" s="97">
        <v>6520</v>
      </c>
      <c r="M35" s="90">
        <f>M38</f>
        <v>6295</v>
      </c>
      <c r="N35" s="97">
        <v>6520</v>
      </c>
      <c r="O35" s="83">
        <v>100</v>
      </c>
    </row>
    <row r="36" spans="1:15" s="1" customFormat="1" ht="15" customHeight="1">
      <c r="A36" s="24"/>
      <c r="B36" s="24"/>
      <c r="C36" s="56"/>
      <c r="D36" s="25"/>
      <c r="E36" s="47" t="s">
        <v>77</v>
      </c>
      <c r="F36" s="58">
        <v>893</v>
      </c>
      <c r="G36" s="27" t="s">
        <v>2</v>
      </c>
      <c r="H36" s="27" t="s">
        <v>1</v>
      </c>
      <c r="I36" s="27" t="s">
        <v>94</v>
      </c>
      <c r="J36" s="27" t="s">
        <v>78</v>
      </c>
      <c r="K36" s="12"/>
      <c r="L36" s="97">
        <v>0</v>
      </c>
      <c r="M36" s="90"/>
      <c r="N36" s="97">
        <v>0</v>
      </c>
      <c r="O36" s="83">
        <v>100</v>
      </c>
    </row>
    <row r="37" spans="1:15" s="1" customFormat="1" ht="15" customHeight="1">
      <c r="A37" s="24"/>
      <c r="B37" s="24"/>
      <c r="C37" s="56"/>
      <c r="D37" s="25"/>
      <c r="E37" s="47" t="s">
        <v>79</v>
      </c>
      <c r="F37" s="58">
        <v>893</v>
      </c>
      <c r="G37" s="27" t="s">
        <v>2</v>
      </c>
      <c r="H37" s="27" t="s">
        <v>1</v>
      </c>
      <c r="I37" s="27" t="s">
        <v>94</v>
      </c>
      <c r="J37" s="27" t="s">
        <v>80</v>
      </c>
      <c r="K37" s="12"/>
      <c r="L37" s="97">
        <v>0</v>
      </c>
      <c r="M37" s="90"/>
      <c r="N37" s="97">
        <v>0</v>
      </c>
      <c r="O37" s="83">
        <v>100</v>
      </c>
    </row>
    <row r="38" spans="1:15" s="1" customFormat="1" ht="15" customHeight="1">
      <c r="A38" s="24"/>
      <c r="B38" s="24"/>
      <c r="C38" s="56"/>
      <c r="D38" s="25"/>
      <c r="E38" s="47" t="s">
        <v>36</v>
      </c>
      <c r="F38" s="58">
        <v>893</v>
      </c>
      <c r="G38" s="27" t="s">
        <v>2</v>
      </c>
      <c r="H38" s="27" t="s">
        <v>1</v>
      </c>
      <c r="I38" s="27" t="s">
        <v>94</v>
      </c>
      <c r="J38" s="27" t="s">
        <v>37</v>
      </c>
      <c r="K38" s="12"/>
      <c r="L38" s="97">
        <v>6520</v>
      </c>
      <c r="M38" s="90">
        <f>M39+M40+M41</f>
        <v>6295</v>
      </c>
      <c r="N38" s="97">
        <v>6520</v>
      </c>
      <c r="O38" s="83">
        <v>100</v>
      </c>
    </row>
    <row r="39" spans="1:15" s="1" customFormat="1" ht="26.25" customHeight="1">
      <c r="A39" s="24"/>
      <c r="B39" s="24"/>
      <c r="C39" s="56"/>
      <c r="D39" s="25"/>
      <c r="E39" s="19" t="s">
        <v>70</v>
      </c>
      <c r="F39" s="19">
        <v>893</v>
      </c>
      <c r="G39" s="17" t="s">
        <v>2</v>
      </c>
      <c r="H39" s="17" t="s">
        <v>1</v>
      </c>
      <c r="I39" s="17" t="s">
        <v>93</v>
      </c>
      <c r="J39" s="17" t="s">
        <v>15</v>
      </c>
      <c r="K39" s="14"/>
      <c r="L39" s="98">
        <v>0</v>
      </c>
      <c r="M39" s="91">
        <v>500</v>
      </c>
      <c r="N39" s="98">
        <v>0</v>
      </c>
      <c r="O39" s="84">
        <v>0</v>
      </c>
    </row>
    <row r="40" spans="1:15" s="1" customFormat="1" ht="26.25" customHeight="1">
      <c r="A40" s="24"/>
      <c r="B40" s="24"/>
      <c r="C40" s="56"/>
      <c r="D40" s="25"/>
      <c r="E40" s="19" t="s">
        <v>16</v>
      </c>
      <c r="F40" s="19">
        <v>893</v>
      </c>
      <c r="G40" s="17" t="s">
        <v>2</v>
      </c>
      <c r="H40" s="17" t="s">
        <v>1</v>
      </c>
      <c r="I40" s="17" t="s">
        <v>93</v>
      </c>
      <c r="J40" s="17" t="s">
        <v>17</v>
      </c>
      <c r="K40" s="14"/>
      <c r="L40" s="98">
        <v>520</v>
      </c>
      <c r="M40" s="91">
        <v>5295</v>
      </c>
      <c r="N40" s="98">
        <v>520</v>
      </c>
      <c r="O40" s="84">
        <v>100</v>
      </c>
    </row>
    <row r="41" spans="1:15" s="1" customFormat="1" ht="15" customHeight="1">
      <c r="A41" s="24"/>
      <c r="B41" s="24"/>
      <c r="C41" s="56"/>
      <c r="D41" s="25"/>
      <c r="E41" s="19" t="s">
        <v>38</v>
      </c>
      <c r="F41" s="19">
        <v>893</v>
      </c>
      <c r="G41" s="17" t="s">
        <v>2</v>
      </c>
      <c r="H41" s="17" t="s">
        <v>1</v>
      </c>
      <c r="I41" s="17" t="s">
        <v>94</v>
      </c>
      <c r="J41" s="17" t="s">
        <v>39</v>
      </c>
      <c r="K41" s="14"/>
      <c r="L41" s="98">
        <v>6000</v>
      </c>
      <c r="M41" s="91">
        <v>500</v>
      </c>
      <c r="N41" s="98">
        <v>6000</v>
      </c>
      <c r="O41" s="84">
        <v>100</v>
      </c>
    </row>
    <row r="42" spans="1:15" s="1" customFormat="1" ht="30" customHeight="1">
      <c r="A42" s="24"/>
      <c r="B42" s="24"/>
      <c r="C42" s="105"/>
      <c r="D42" s="25"/>
      <c r="E42" s="19" t="s">
        <v>101</v>
      </c>
      <c r="F42" s="19">
        <v>893</v>
      </c>
      <c r="G42" s="17" t="s">
        <v>2</v>
      </c>
      <c r="H42" s="17" t="s">
        <v>102</v>
      </c>
      <c r="I42" s="17"/>
      <c r="J42" s="17"/>
      <c r="K42" s="14"/>
      <c r="L42" s="98"/>
      <c r="M42" s="91"/>
      <c r="N42" s="98"/>
      <c r="O42" s="84"/>
    </row>
    <row r="43" spans="1:15" s="1" customFormat="1" ht="30" customHeight="1">
      <c r="A43" s="24"/>
      <c r="B43" s="24"/>
      <c r="C43" s="105"/>
      <c r="D43" s="25"/>
      <c r="E43" s="19" t="s">
        <v>103</v>
      </c>
      <c r="F43" s="19">
        <v>893</v>
      </c>
      <c r="G43" s="17" t="s">
        <v>2</v>
      </c>
      <c r="H43" s="17" t="s">
        <v>102</v>
      </c>
      <c r="I43" s="17" t="s">
        <v>105</v>
      </c>
      <c r="J43" s="17" t="s">
        <v>104</v>
      </c>
      <c r="K43" s="14"/>
      <c r="L43" s="98">
        <v>32410</v>
      </c>
      <c r="M43" s="91"/>
      <c r="N43" s="98">
        <v>32410</v>
      </c>
      <c r="O43" s="84"/>
    </row>
    <row r="44" spans="1:15" s="1" customFormat="1" ht="37.5" customHeight="1">
      <c r="A44" s="24"/>
      <c r="B44" s="24"/>
      <c r="C44" s="113" t="s">
        <v>45</v>
      </c>
      <c r="D44" s="110"/>
      <c r="E44" s="111"/>
      <c r="F44" s="61">
        <v>893</v>
      </c>
      <c r="G44" s="27" t="s">
        <v>2</v>
      </c>
      <c r="H44" s="27" t="s">
        <v>46</v>
      </c>
      <c r="I44" s="27"/>
      <c r="J44" s="27"/>
      <c r="K44" s="12"/>
      <c r="L44" s="97">
        <v>500</v>
      </c>
      <c r="M44" s="90">
        <f>M45</f>
        <v>501</v>
      </c>
      <c r="N44" s="97">
        <v>500</v>
      </c>
      <c r="O44" s="83">
        <v>100</v>
      </c>
    </row>
    <row r="45" spans="1:15" s="1" customFormat="1" ht="66.75" customHeight="1">
      <c r="A45" s="24"/>
      <c r="B45" s="24"/>
      <c r="C45" s="45"/>
      <c r="D45" s="112" t="s">
        <v>48</v>
      </c>
      <c r="E45" s="114"/>
      <c r="F45" s="60">
        <v>893</v>
      </c>
      <c r="G45" s="27" t="s">
        <v>2</v>
      </c>
      <c r="H45" s="27" t="s">
        <v>46</v>
      </c>
      <c r="I45" s="27" t="s">
        <v>47</v>
      </c>
      <c r="J45" s="27"/>
      <c r="K45" s="12"/>
      <c r="L45" s="97">
        <v>500</v>
      </c>
      <c r="M45" s="90">
        <f t="shared" ref="M45" si="0">M46</f>
        <v>501</v>
      </c>
      <c r="N45" s="97">
        <v>500</v>
      </c>
      <c r="O45" s="83">
        <v>100</v>
      </c>
    </row>
    <row r="46" spans="1:15" s="1" customFormat="1" ht="15" customHeight="1">
      <c r="A46" s="24"/>
      <c r="B46" s="24"/>
      <c r="C46" s="45"/>
      <c r="D46" s="46"/>
      <c r="E46" s="47" t="s">
        <v>49</v>
      </c>
      <c r="F46" s="58">
        <v>893</v>
      </c>
      <c r="G46" s="27" t="s">
        <v>2</v>
      </c>
      <c r="H46" s="27" t="s">
        <v>46</v>
      </c>
      <c r="I46" s="27" t="s">
        <v>47</v>
      </c>
      <c r="J46" s="27" t="s">
        <v>50</v>
      </c>
      <c r="K46" s="12"/>
      <c r="L46" s="97">
        <v>500</v>
      </c>
      <c r="M46" s="90">
        <f>M47</f>
        <v>501</v>
      </c>
      <c r="N46" s="97">
        <v>500</v>
      </c>
      <c r="O46" s="83">
        <v>100</v>
      </c>
    </row>
    <row r="47" spans="1:15" s="1" customFormat="1" ht="15" customHeight="1">
      <c r="A47" s="24"/>
      <c r="B47" s="24"/>
      <c r="C47" s="56"/>
      <c r="D47" s="25"/>
      <c r="E47" s="19" t="s">
        <v>51</v>
      </c>
      <c r="F47" s="19">
        <v>893</v>
      </c>
      <c r="G47" s="17" t="s">
        <v>2</v>
      </c>
      <c r="H47" s="17" t="s">
        <v>46</v>
      </c>
      <c r="I47" s="27" t="s">
        <v>47</v>
      </c>
      <c r="J47" s="17" t="s">
        <v>52</v>
      </c>
      <c r="K47" s="14"/>
      <c r="L47" s="98">
        <v>500</v>
      </c>
      <c r="M47" s="91">
        <v>501</v>
      </c>
      <c r="N47" s="98">
        <v>500</v>
      </c>
      <c r="O47" s="84">
        <v>100</v>
      </c>
    </row>
    <row r="48" spans="1:15" s="1" customFormat="1" ht="15" customHeight="1">
      <c r="A48" s="24"/>
      <c r="B48" s="24"/>
      <c r="C48" s="113" t="s">
        <v>81</v>
      </c>
      <c r="D48" s="112"/>
      <c r="E48" s="119"/>
      <c r="F48" s="62">
        <v>893</v>
      </c>
      <c r="G48" s="27" t="s">
        <v>2</v>
      </c>
      <c r="H48" s="27" t="s">
        <v>25</v>
      </c>
      <c r="I48" s="27"/>
      <c r="J48" s="27"/>
      <c r="K48" s="12" t="e">
        <f>#REF!</f>
        <v>#REF!</v>
      </c>
      <c r="L48" s="97">
        <v>960233.65</v>
      </c>
      <c r="M48" s="90">
        <f>M49</f>
        <v>300001</v>
      </c>
      <c r="N48" s="97">
        <v>960233.65</v>
      </c>
      <c r="O48" s="83">
        <v>100</v>
      </c>
    </row>
    <row r="49" spans="1:15" s="1" customFormat="1" ht="26.25" customHeight="1">
      <c r="A49" s="24"/>
      <c r="B49" s="56"/>
      <c r="C49" s="33"/>
      <c r="D49" s="112" t="s">
        <v>21</v>
      </c>
      <c r="E49" s="114"/>
      <c r="F49" s="66">
        <v>893</v>
      </c>
      <c r="G49" s="27" t="s">
        <v>2</v>
      </c>
      <c r="H49" s="27" t="s">
        <v>25</v>
      </c>
      <c r="I49" s="27" t="s">
        <v>94</v>
      </c>
      <c r="J49" s="27"/>
      <c r="K49" s="12"/>
      <c r="L49" s="97">
        <v>960233.65</v>
      </c>
      <c r="M49" s="90">
        <f>M50</f>
        <v>300001</v>
      </c>
      <c r="N49" s="97">
        <v>960233.65</v>
      </c>
      <c r="O49" s="83">
        <v>100</v>
      </c>
    </row>
    <row r="50" spans="1:15" s="1" customFormat="1" ht="26.25" customHeight="1">
      <c r="A50" s="24"/>
      <c r="B50" s="56"/>
      <c r="C50" s="45"/>
      <c r="D50" s="46"/>
      <c r="E50" s="47" t="s">
        <v>33</v>
      </c>
      <c r="F50" s="58">
        <v>893</v>
      </c>
      <c r="G50" s="27" t="s">
        <v>2</v>
      </c>
      <c r="H50" s="27" t="s">
        <v>25</v>
      </c>
      <c r="I50" s="27" t="s">
        <v>94</v>
      </c>
      <c r="J50" s="27" t="s">
        <v>11</v>
      </c>
      <c r="K50" s="12"/>
      <c r="L50" s="97">
        <v>960233.65</v>
      </c>
      <c r="M50" s="90">
        <f>M51</f>
        <v>300001</v>
      </c>
      <c r="N50" s="97">
        <v>960233.65</v>
      </c>
      <c r="O50" s="83">
        <v>100</v>
      </c>
    </row>
    <row r="51" spans="1:15" s="1" customFormat="1" ht="37.5" customHeight="1">
      <c r="A51" s="24"/>
      <c r="B51" s="56"/>
      <c r="C51" s="33"/>
      <c r="D51" s="33"/>
      <c r="E51" s="32" t="s">
        <v>34</v>
      </c>
      <c r="F51" s="32">
        <v>893</v>
      </c>
      <c r="G51" s="27" t="s">
        <v>2</v>
      </c>
      <c r="H51" s="27" t="s">
        <v>25</v>
      </c>
      <c r="I51" s="27" t="s">
        <v>93</v>
      </c>
      <c r="J51" s="27" t="s">
        <v>12</v>
      </c>
      <c r="K51" s="12">
        <v>28500</v>
      </c>
      <c r="L51" s="97">
        <v>960233.65</v>
      </c>
      <c r="M51" s="90">
        <f>M56</f>
        <v>300001</v>
      </c>
      <c r="N51" s="97">
        <v>960233.65</v>
      </c>
      <c r="O51" s="83">
        <v>100</v>
      </c>
    </row>
    <row r="52" spans="1:15" s="8" customFormat="1" ht="16.5" hidden="1" customHeight="1">
      <c r="A52" s="22"/>
      <c r="B52" s="113"/>
      <c r="C52" s="117"/>
      <c r="D52" s="117"/>
      <c r="E52" s="118"/>
      <c r="F52" s="63"/>
      <c r="G52" s="27"/>
      <c r="H52" s="27"/>
      <c r="I52" s="27"/>
      <c r="J52" s="27"/>
      <c r="K52" s="15"/>
      <c r="L52" s="99"/>
      <c r="M52" s="92"/>
      <c r="N52" s="99"/>
      <c r="O52" s="85"/>
    </row>
    <row r="53" spans="1:15" s="8" customFormat="1" ht="25.5" hidden="1" customHeight="1">
      <c r="A53" s="22"/>
      <c r="B53" s="22"/>
      <c r="C53" s="113"/>
      <c r="D53" s="112"/>
      <c r="E53" s="119"/>
      <c r="F53" s="62"/>
      <c r="G53" s="27"/>
      <c r="H53" s="27"/>
      <c r="I53" s="27"/>
      <c r="J53" s="27"/>
      <c r="K53" s="12"/>
      <c r="L53" s="97"/>
      <c r="M53" s="90"/>
      <c r="N53" s="97"/>
      <c r="O53" s="83"/>
    </row>
    <row r="54" spans="1:15" s="1" customFormat="1" ht="29.25" hidden="1" customHeight="1">
      <c r="A54" s="24"/>
      <c r="B54" s="24"/>
      <c r="C54" s="24"/>
      <c r="D54" s="120"/>
      <c r="E54" s="121"/>
      <c r="F54" s="64"/>
      <c r="G54" s="17"/>
      <c r="H54" s="17"/>
      <c r="I54" s="17"/>
      <c r="J54" s="17"/>
      <c r="K54" s="14"/>
      <c r="L54" s="98"/>
      <c r="M54" s="91"/>
      <c r="N54" s="98"/>
      <c r="O54" s="84"/>
    </row>
    <row r="55" spans="1:15" s="1" customFormat="1" ht="28.5" hidden="1" customHeight="1">
      <c r="A55" s="24"/>
      <c r="B55" s="24"/>
      <c r="C55" s="24"/>
      <c r="D55" s="24"/>
      <c r="E55" s="24"/>
      <c r="F55" s="24"/>
      <c r="G55" s="17"/>
      <c r="H55" s="17"/>
      <c r="I55" s="17"/>
      <c r="J55" s="17"/>
      <c r="K55" s="14"/>
      <c r="L55" s="100"/>
      <c r="M55" s="93"/>
      <c r="N55" s="100"/>
      <c r="O55" s="86"/>
    </row>
    <row r="56" spans="1:15" s="1" customFormat="1" ht="37.5" customHeight="1">
      <c r="A56" s="24"/>
      <c r="B56" s="56"/>
      <c r="C56" s="25"/>
      <c r="D56" s="25"/>
      <c r="E56" s="19" t="s">
        <v>35</v>
      </c>
      <c r="F56" s="68">
        <v>893</v>
      </c>
      <c r="G56" s="17" t="s">
        <v>2</v>
      </c>
      <c r="H56" s="17" t="s">
        <v>25</v>
      </c>
      <c r="I56" s="17" t="s">
        <v>93</v>
      </c>
      <c r="J56" s="17" t="s">
        <v>24</v>
      </c>
      <c r="K56" s="14"/>
      <c r="L56" s="100">
        <v>630706.85</v>
      </c>
      <c r="M56" s="93">
        <v>300001</v>
      </c>
      <c r="N56" s="100">
        <v>630706.85</v>
      </c>
      <c r="O56" s="86">
        <v>100</v>
      </c>
    </row>
    <row r="57" spans="1:15" s="1" customFormat="1" ht="19.5" customHeight="1">
      <c r="A57" s="24"/>
      <c r="B57" s="56"/>
      <c r="C57" s="25"/>
      <c r="D57" s="25"/>
      <c r="E57" s="19" t="s">
        <v>82</v>
      </c>
      <c r="F57" s="19">
        <v>893</v>
      </c>
      <c r="G57" s="17" t="s">
        <v>2</v>
      </c>
      <c r="H57" s="17" t="s">
        <v>25</v>
      </c>
      <c r="I57" s="17" t="s">
        <v>93</v>
      </c>
      <c r="J57" s="17" t="s">
        <v>83</v>
      </c>
      <c r="K57" s="14"/>
      <c r="L57" s="100">
        <v>329526.8</v>
      </c>
      <c r="M57" s="93"/>
      <c r="N57" s="100">
        <v>329526.8</v>
      </c>
      <c r="O57" s="86">
        <v>100</v>
      </c>
    </row>
    <row r="58" spans="1:15" s="1" customFormat="1" ht="15" customHeight="1">
      <c r="A58" s="24"/>
      <c r="B58" s="56"/>
      <c r="C58" s="115" t="s">
        <v>40</v>
      </c>
      <c r="D58" s="107"/>
      <c r="E58" s="108"/>
      <c r="F58" s="65">
        <v>893</v>
      </c>
      <c r="G58" s="36" t="s">
        <v>3</v>
      </c>
      <c r="H58" s="36"/>
      <c r="I58" s="36"/>
      <c r="J58" s="36"/>
      <c r="K58" s="39"/>
      <c r="L58" s="101">
        <v>138178</v>
      </c>
      <c r="M58" s="94">
        <f>M59</f>
        <v>159998.37</v>
      </c>
      <c r="N58" s="101">
        <v>138178</v>
      </c>
      <c r="O58" s="87">
        <v>100</v>
      </c>
    </row>
    <row r="59" spans="1:15" s="1" customFormat="1" ht="15.75" customHeight="1">
      <c r="A59" s="24"/>
      <c r="B59" s="56"/>
      <c r="C59" s="112" t="s">
        <v>72</v>
      </c>
      <c r="D59" s="116"/>
      <c r="E59" s="114"/>
      <c r="F59" s="66">
        <v>893</v>
      </c>
      <c r="G59" s="27" t="s">
        <v>3</v>
      </c>
      <c r="H59" s="27" t="s">
        <v>4</v>
      </c>
      <c r="I59" s="27"/>
      <c r="J59" s="27"/>
      <c r="K59" s="12"/>
      <c r="L59" s="99">
        <v>138178</v>
      </c>
      <c r="M59" s="92">
        <f>M60</f>
        <v>159998.37</v>
      </c>
      <c r="N59" s="99">
        <v>138178</v>
      </c>
      <c r="O59" s="85">
        <v>100</v>
      </c>
    </row>
    <row r="60" spans="1:15" s="1" customFormat="1" ht="37.5" customHeight="1">
      <c r="A60" s="24"/>
      <c r="B60" s="56"/>
      <c r="C60" s="46"/>
      <c r="D60" s="112" t="s">
        <v>53</v>
      </c>
      <c r="E60" s="114"/>
      <c r="F60" s="66">
        <v>893</v>
      </c>
      <c r="G60" s="27" t="s">
        <v>3</v>
      </c>
      <c r="H60" s="27" t="s">
        <v>4</v>
      </c>
      <c r="I60" s="27" t="s">
        <v>95</v>
      </c>
      <c r="J60" s="27"/>
      <c r="K60" s="12"/>
      <c r="L60" s="99">
        <v>138178</v>
      </c>
      <c r="M60" s="92">
        <f>M61+M65</f>
        <v>159998.37</v>
      </c>
      <c r="N60" s="99">
        <v>138178</v>
      </c>
      <c r="O60" s="85">
        <v>100</v>
      </c>
    </row>
    <row r="61" spans="1:15" s="1" customFormat="1" ht="66" customHeight="1">
      <c r="A61" s="24"/>
      <c r="B61" s="56"/>
      <c r="C61" s="46"/>
      <c r="D61" s="46"/>
      <c r="E61" s="47" t="s">
        <v>31</v>
      </c>
      <c r="F61" s="58">
        <v>893</v>
      </c>
      <c r="G61" s="27" t="s">
        <v>3</v>
      </c>
      <c r="H61" s="27" t="s">
        <v>4</v>
      </c>
      <c r="I61" s="27" t="s">
        <v>95</v>
      </c>
      <c r="J61" s="27" t="s">
        <v>10</v>
      </c>
      <c r="K61" s="12"/>
      <c r="L61" s="99">
        <v>128178</v>
      </c>
      <c r="M61" s="92">
        <f>M62</f>
        <v>129374.37</v>
      </c>
      <c r="N61" s="99">
        <v>128178</v>
      </c>
      <c r="O61" s="85">
        <v>100</v>
      </c>
    </row>
    <row r="62" spans="1:15" s="1" customFormat="1" ht="26.25" customHeight="1">
      <c r="A62" s="24"/>
      <c r="B62" s="56"/>
      <c r="C62" s="46"/>
      <c r="D62" s="46"/>
      <c r="E62" s="35" t="s">
        <v>32</v>
      </c>
      <c r="F62" s="35">
        <v>893</v>
      </c>
      <c r="G62" s="27" t="s">
        <v>3</v>
      </c>
      <c r="H62" s="27" t="s">
        <v>4</v>
      </c>
      <c r="I62" s="27" t="s">
        <v>95</v>
      </c>
      <c r="J62" s="27" t="s">
        <v>20</v>
      </c>
      <c r="K62" s="12"/>
      <c r="L62" s="99">
        <v>128178</v>
      </c>
      <c r="M62" s="92">
        <f>M63+M64</f>
        <v>129374.37</v>
      </c>
      <c r="N62" s="99">
        <v>128178</v>
      </c>
      <c r="O62" s="85">
        <v>100</v>
      </c>
    </row>
    <row r="63" spans="1:15" s="8" customFormat="1" ht="26.25" customHeight="1">
      <c r="A63" s="22"/>
      <c r="B63" s="23"/>
      <c r="C63" s="50"/>
      <c r="D63" s="16"/>
      <c r="E63" s="20" t="s">
        <v>29</v>
      </c>
      <c r="F63" s="20">
        <v>893</v>
      </c>
      <c r="G63" s="17" t="s">
        <v>3</v>
      </c>
      <c r="H63" s="17" t="s">
        <v>4</v>
      </c>
      <c r="I63" s="17" t="s">
        <v>95</v>
      </c>
      <c r="J63" s="17" t="s">
        <v>22</v>
      </c>
      <c r="K63" s="18"/>
      <c r="L63" s="98">
        <v>96623.89</v>
      </c>
      <c r="M63" s="91">
        <v>99366</v>
      </c>
      <c r="N63" s="98">
        <v>96623.89</v>
      </c>
      <c r="O63" s="84">
        <v>100</v>
      </c>
    </row>
    <row r="64" spans="1:15" s="8" customFormat="1" ht="52.5" customHeight="1">
      <c r="A64" s="22"/>
      <c r="B64" s="23"/>
      <c r="C64" s="50"/>
      <c r="D64" s="16"/>
      <c r="E64" s="19" t="s">
        <v>28</v>
      </c>
      <c r="F64" s="19">
        <v>893</v>
      </c>
      <c r="G64" s="17" t="s">
        <v>3</v>
      </c>
      <c r="H64" s="17" t="s">
        <v>4</v>
      </c>
      <c r="I64" s="17" t="s">
        <v>95</v>
      </c>
      <c r="J64" s="17" t="s">
        <v>23</v>
      </c>
      <c r="K64" s="7"/>
      <c r="L64" s="98">
        <v>31554.11</v>
      </c>
      <c r="M64" s="91">
        <v>30008.37</v>
      </c>
      <c r="N64" s="98">
        <v>31554.11</v>
      </c>
      <c r="O64" s="84">
        <v>100</v>
      </c>
    </row>
    <row r="65" spans="1:15" s="8" customFormat="1" ht="26.25" customHeight="1">
      <c r="A65" s="22"/>
      <c r="B65" s="23"/>
      <c r="C65" s="50"/>
      <c r="D65" s="16"/>
      <c r="E65" s="47" t="s">
        <v>33</v>
      </c>
      <c r="F65" s="58">
        <v>893</v>
      </c>
      <c r="G65" s="27" t="s">
        <v>3</v>
      </c>
      <c r="H65" s="27" t="s">
        <v>4</v>
      </c>
      <c r="I65" s="27" t="s">
        <v>95</v>
      </c>
      <c r="J65" s="27" t="s">
        <v>11</v>
      </c>
      <c r="K65" s="7"/>
      <c r="L65" s="97">
        <v>10000</v>
      </c>
      <c r="M65" s="90">
        <f>M66</f>
        <v>30624</v>
      </c>
      <c r="N65" s="97">
        <v>10000</v>
      </c>
      <c r="O65" s="83">
        <v>100</v>
      </c>
    </row>
    <row r="66" spans="1:15" s="8" customFormat="1" ht="37.5" customHeight="1">
      <c r="A66" s="22"/>
      <c r="B66" s="23"/>
      <c r="C66" s="50"/>
      <c r="D66" s="16"/>
      <c r="E66" s="47" t="s">
        <v>34</v>
      </c>
      <c r="F66" s="58">
        <v>893</v>
      </c>
      <c r="G66" s="27" t="s">
        <v>3</v>
      </c>
      <c r="H66" s="27" t="s">
        <v>4</v>
      </c>
      <c r="I66" s="27" t="s">
        <v>95</v>
      </c>
      <c r="J66" s="27" t="s">
        <v>12</v>
      </c>
      <c r="K66" s="7"/>
      <c r="L66" s="97">
        <v>10000</v>
      </c>
      <c r="M66" s="90">
        <f>M67</f>
        <v>30624</v>
      </c>
      <c r="N66" s="97">
        <v>10000</v>
      </c>
      <c r="O66" s="83">
        <v>100</v>
      </c>
    </row>
    <row r="67" spans="1:15" s="1" customFormat="1" ht="37.5" customHeight="1">
      <c r="A67" s="24"/>
      <c r="B67" s="56"/>
      <c r="C67" s="25"/>
      <c r="D67" s="25"/>
      <c r="E67" s="19" t="s">
        <v>35</v>
      </c>
      <c r="F67" s="19">
        <v>893</v>
      </c>
      <c r="G67" s="17" t="s">
        <v>3</v>
      </c>
      <c r="H67" s="17" t="s">
        <v>4</v>
      </c>
      <c r="I67" s="17" t="s">
        <v>95</v>
      </c>
      <c r="J67" s="17" t="s">
        <v>24</v>
      </c>
      <c r="K67" s="14"/>
      <c r="L67" s="100">
        <v>10000</v>
      </c>
      <c r="M67" s="93">
        <v>30624</v>
      </c>
      <c r="N67" s="100">
        <v>10000</v>
      </c>
      <c r="O67" s="86">
        <v>100</v>
      </c>
    </row>
    <row r="68" spans="1:15" s="8" customFormat="1" ht="26.25" customHeight="1">
      <c r="A68" s="49"/>
      <c r="B68" s="45"/>
      <c r="C68" s="115" t="s">
        <v>41</v>
      </c>
      <c r="D68" s="107"/>
      <c r="E68" s="108"/>
      <c r="F68" s="69">
        <v>893</v>
      </c>
      <c r="G68" s="36" t="s">
        <v>4</v>
      </c>
      <c r="H68" s="36"/>
      <c r="I68" s="36"/>
      <c r="J68" s="36"/>
      <c r="K68" s="39"/>
      <c r="L68" s="101">
        <v>1041890.31</v>
      </c>
      <c r="M68" s="94">
        <f>M70</f>
        <v>10001</v>
      </c>
      <c r="N68" s="101">
        <v>1041890.31</v>
      </c>
      <c r="O68" s="87">
        <v>100</v>
      </c>
    </row>
    <row r="69" spans="1:15" s="8" customFormat="1" ht="26.25" customHeight="1">
      <c r="A69" s="49"/>
      <c r="B69" s="45"/>
      <c r="C69" s="52"/>
      <c r="D69" s="53"/>
      <c r="E69" s="54" t="s">
        <v>74</v>
      </c>
      <c r="F69" s="69">
        <v>893</v>
      </c>
      <c r="G69" s="36" t="s">
        <v>4</v>
      </c>
      <c r="H69" s="36" t="s">
        <v>5</v>
      </c>
      <c r="I69" s="36"/>
      <c r="J69" s="36"/>
      <c r="K69" s="39"/>
      <c r="L69" s="101">
        <v>1041890.31</v>
      </c>
      <c r="M69" s="94"/>
      <c r="N69" s="101">
        <v>1041890.31</v>
      </c>
      <c r="O69" s="87">
        <v>100</v>
      </c>
    </row>
    <row r="70" spans="1:15" s="1" customFormat="1" ht="15" customHeight="1">
      <c r="A70" s="57"/>
      <c r="B70" s="56"/>
      <c r="C70" s="112" t="s">
        <v>7</v>
      </c>
      <c r="D70" s="116"/>
      <c r="E70" s="114"/>
      <c r="F70" s="66">
        <v>893</v>
      </c>
      <c r="G70" s="27" t="s">
        <v>4</v>
      </c>
      <c r="H70" s="27" t="s">
        <v>5</v>
      </c>
      <c r="I70" s="27" t="s">
        <v>96</v>
      </c>
      <c r="J70" s="27"/>
      <c r="K70" s="12"/>
      <c r="L70" s="99">
        <v>1041890.31</v>
      </c>
      <c r="M70" s="92">
        <f>M75</f>
        <v>10001</v>
      </c>
      <c r="N70" s="99">
        <v>1041890.31</v>
      </c>
      <c r="O70" s="85">
        <v>100</v>
      </c>
    </row>
    <row r="71" spans="1:15" s="1" customFormat="1" ht="69" customHeight="1">
      <c r="A71" s="57"/>
      <c r="B71" s="56"/>
      <c r="C71" s="46"/>
      <c r="D71" s="55"/>
      <c r="E71" s="32" t="s">
        <v>31</v>
      </c>
      <c r="F71" s="32">
        <v>893</v>
      </c>
      <c r="G71" s="27" t="s">
        <v>4</v>
      </c>
      <c r="H71" s="27" t="s">
        <v>5</v>
      </c>
      <c r="I71" s="27" t="s">
        <v>96</v>
      </c>
      <c r="J71" s="27" t="s">
        <v>10</v>
      </c>
      <c r="K71" s="12"/>
      <c r="L71" s="99">
        <v>1041890.31</v>
      </c>
      <c r="M71" s="92"/>
      <c r="N71" s="99">
        <v>1041890.31</v>
      </c>
      <c r="O71" s="85">
        <v>100</v>
      </c>
    </row>
    <row r="72" spans="1:15" s="1" customFormat="1" ht="27" customHeight="1">
      <c r="A72" s="57"/>
      <c r="B72" s="56"/>
      <c r="C72" s="46"/>
      <c r="D72" s="55"/>
      <c r="E72" s="47" t="s">
        <v>32</v>
      </c>
      <c r="F72" s="58">
        <v>893</v>
      </c>
      <c r="G72" s="27" t="s">
        <v>4</v>
      </c>
      <c r="H72" s="27" t="s">
        <v>5</v>
      </c>
      <c r="I72" s="27" t="s">
        <v>96</v>
      </c>
      <c r="J72" s="27" t="s">
        <v>106</v>
      </c>
      <c r="K72" s="12"/>
      <c r="L72" s="99">
        <v>1041890.31</v>
      </c>
      <c r="M72" s="92"/>
      <c r="N72" s="99">
        <v>1041890.31</v>
      </c>
      <c r="O72" s="85">
        <v>100</v>
      </c>
    </row>
    <row r="73" spans="1:15" s="1" customFormat="1" ht="30" customHeight="1">
      <c r="A73" s="57"/>
      <c r="B73" s="56"/>
      <c r="C73" s="25"/>
      <c r="D73" s="44"/>
      <c r="E73" s="20" t="s">
        <v>29</v>
      </c>
      <c r="F73" s="20">
        <v>893</v>
      </c>
      <c r="G73" s="17" t="s">
        <v>4</v>
      </c>
      <c r="H73" s="17" t="s">
        <v>5</v>
      </c>
      <c r="I73" s="17" t="s">
        <v>96</v>
      </c>
      <c r="J73" s="17" t="s">
        <v>107</v>
      </c>
      <c r="K73" s="14"/>
      <c r="L73" s="100">
        <v>1041890.31</v>
      </c>
      <c r="M73" s="93"/>
      <c r="N73" s="100">
        <v>1041890.31</v>
      </c>
      <c r="O73" s="86">
        <v>100</v>
      </c>
    </row>
    <row r="74" spans="1:15" s="1" customFormat="1" ht="58.5" customHeight="1">
      <c r="A74" s="57"/>
      <c r="B74" s="56"/>
      <c r="C74" s="25"/>
      <c r="D74" s="44"/>
      <c r="E74" s="19" t="s">
        <v>28</v>
      </c>
      <c r="F74" s="19">
        <v>893</v>
      </c>
      <c r="G74" s="17" t="s">
        <v>4</v>
      </c>
      <c r="H74" s="17" t="s">
        <v>5</v>
      </c>
      <c r="I74" s="17" t="s">
        <v>96</v>
      </c>
      <c r="J74" s="17" t="s">
        <v>108</v>
      </c>
      <c r="K74" s="14"/>
      <c r="L74" s="100">
        <v>344355.15</v>
      </c>
      <c r="M74" s="93"/>
      <c r="N74" s="100">
        <v>344355.15</v>
      </c>
      <c r="O74" s="86">
        <v>100</v>
      </c>
    </row>
    <row r="75" spans="1:15" s="1" customFormat="1" ht="15" customHeight="1">
      <c r="A75" s="57"/>
      <c r="B75" s="56"/>
      <c r="C75" s="46"/>
      <c r="D75" s="112" t="s">
        <v>54</v>
      </c>
      <c r="E75" s="114"/>
      <c r="F75" s="60">
        <v>893</v>
      </c>
      <c r="G75" s="27" t="s">
        <v>4</v>
      </c>
      <c r="H75" s="27" t="s">
        <v>5</v>
      </c>
      <c r="I75" s="27" t="s">
        <v>96</v>
      </c>
      <c r="J75" s="27"/>
      <c r="K75" s="12"/>
      <c r="L75" s="99">
        <v>0</v>
      </c>
      <c r="M75" s="92">
        <f t="shared" ref="M75:O77" si="1">M76</f>
        <v>10001</v>
      </c>
      <c r="N75" s="99"/>
      <c r="O75" s="85">
        <f t="shared" si="1"/>
        <v>0</v>
      </c>
    </row>
    <row r="76" spans="1:15" s="1" customFormat="1" ht="26.25" customHeight="1">
      <c r="A76" s="26"/>
      <c r="B76" s="26"/>
      <c r="C76" s="45"/>
      <c r="D76" s="46"/>
      <c r="E76" s="47" t="s">
        <v>33</v>
      </c>
      <c r="F76" s="58">
        <v>893</v>
      </c>
      <c r="G76" s="27" t="s">
        <v>4</v>
      </c>
      <c r="H76" s="27" t="s">
        <v>5</v>
      </c>
      <c r="I76" s="27" t="s">
        <v>96</v>
      </c>
      <c r="J76" s="27" t="s">
        <v>11</v>
      </c>
      <c r="K76" s="12"/>
      <c r="L76" s="99">
        <v>0</v>
      </c>
      <c r="M76" s="92">
        <f t="shared" si="1"/>
        <v>10001</v>
      </c>
      <c r="N76" s="99">
        <f t="shared" si="1"/>
        <v>0</v>
      </c>
      <c r="O76" s="85">
        <f t="shared" si="1"/>
        <v>0</v>
      </c>
    </row>
    <row r="77" spans="1:15" s="1" customFormat="1" ht="37.5" customHeight="1">
      <c r="A77" s="26"/>
      <c r="B77" s="26"/>
      <c r="C77" s="45"/>
      <c r="D77" s="46"/>
      <c r="E77" s="47" t="s">
        <v>34</v>
      </c>
      <c r="F77" s="58">
        <v>893</v>
      </c>
      <c r="G77" s="27" t="s">
        <v>4</v>
      </c>
      <c r="H77" s="27" t="s">
        <v>5</v>
      </c>
      <c r="I77" s="27" t="s">
        <v>96</v>
      </c>
      <c r="J77" s="27" t="s">
        <v>12</v>
      </c>
      <c r="K77" s="12"/>
      <c r="L77" s="99">
        <v>0</v>
      </c>
      <c r="M77" s="92">
        <f t="shared" si="1"/>
        <v>10001</v>
      </c>
      <c r="N77" s="99">
        <f t="shared" si="1"/>
        <v>0</v>
      </c>
      <c r="O77" s="85">
        <f t="shared" si="1"/>
        <v>0</v>
      </c>
    </row>
    <row r="78" spans="1:15" s="1" customFormat="1" ht="37.5" customHeight="1">
      <c r="A78" s="26"/>
      <c r="B78" s="26"/>
      <c r="C78" s="45"/>
      <c r="D78" s="46"/>
      <c r="E78" s="19" t="s">
        <v>35</v>
      </c>
      <c r="F78" s="19">
        <v>893</v>
      </c>
      <c r="G78" s="17" t="s">
        <v>4</v>
      </c>
      <c r="H78" s="17" t="s">
        <v>5</v>
      </c>
      <c r="I78" s="17" t="s">
        <v>96</v>
      </c>
      <c r="J78" s="17" t="s">
        <v>24</v>
      </c>
      <c r="K78" s="12"/>
      <c r="L78" s="100">
        <v>0</v>
      </c>
      <c r="M78" s="93">
        <v>10001</v>
      </c>
      <c r="N78" s="100">
        <v>0</v>
      </c>
      <c r="O78" s="86">
        <v>0</v>
      </c>
    </row>
    <row r="79" spans="1:15" s="1" customFormat="1" ht="15.75" customHeight="1">
      <c r="A79" s="26"/>
      <c r="B79" s="26"/>
      <c r="C79" s="45"/>
      <c r="D79" s="115" t="s">
        <v>60</v>
      </c>
      <c r="E79" s="108"/>
      <c r="F79" s="69">
        <v>893</v>
      </c>
      <c r="G79" s="36" t="s">
        <v>1</v>
      </c>
      <c r="H79" s="36" t="s">
        <v>59</v>
      </c>
      <c r="I79" s="36" t="s">
        <v>62</v>
      </c>
      <c r="J79" s="36"/>
      <c r="K79" s="12"/>
      <c r="L79" s="101">
        <v>0</v>
      </c>
      <c r="M79" s="92">
        <f t="shared" ref="M79:O81" si="2">M80</f>
        <v>2001</v>
      </c>
      <c r="N79" s="101">
        <f t="shared" si="2"/>
        <v>0</v>
      </c>
      <c r="O79" s="87">
        <f t="shared" si="2"/>
        <v>0</v>
      </c>
    </row>
    <row r="80" spans="1:15" s="1" customFormat="1" ht="15" customHeight="1">
      <c r="A80" s="26"/>
      <c r="B80" s="26"/>
      <c r="C80" s="45"/>
      <c r="D80" s="46"/>
      <c r="E80" s="47" t="s">
        <v>13</v>
      </c>
      <c r="F80" s="70">
        <v>893</v>
      </c>
      <c r="G80" s="27" t="s">
        <v>1</v>
      </c>
      <c r="H80" s="27" t="s">
        <v>59</v>
      </c>
      <c r="I80" s="27" t="s">
        <v>62</v>
      </c>
      <c r="J80" s="27" t="s">
        <v>14</v>
      </c>
      <c r="K80" s="12"/>
      <c r="L80" s="99">
        <v>0</v>
      </c>
      <c r="M80" s="92">
        <f t="shared" si="2"/>
        <v>2001</v>
      </c>
      <c r="N80" s="99">
        <f t="shared" si="2"/>
        <v>0</v>
      </c>
      <c r="O80" s="85">
        <f t="shared" si="2"/>
        <v>0</v>
      </c>
    </row>
    <row r="81" spans="1:15" s="1" customFormat="1" ht="54" customHeight="1">
      <c r="A81" s="26"/>
      <c r="B81" s="26"/>
      <c r="C81" s="45"/>
      <c r="D81" s="46"/>
      <c r="E81" s="47" t="s">
        <v>61</v>
      </c>
      <c r="F81" s="70">
        <v>893</v>
      </c>
      <c r="G81" s="27" t="s">
        <v>1</v>
      </c>
      <c r="H81" s="27" t="s">
        <v>59</v>
      </c>
      <c r="I81" s="27" t="s">
        <v>62</v>
      </c>
      <c r="J81" s="27" t="s">
        <v>63</v>
      </c>
      <c r="K81" s="12"/>
      <c r="L81" s="99">
        <v>0</v>
      </c>
      <c r="M81" s="92">
        <f t="shared" si="2"/>
        <v>2001</v>
      </c>
      <c r="N81" s="99">
        <v>0</v>
      </c>
      <c r="O81" s="85">
        <v>0</v>
      </c>
    </row>
    <row r="82" spans="1:15" s="1" customFormat="1" ht="103.5" customHeight="1">
      <c r="A82" s="26"/>
      <c r="B82" s="26"/>
      <c r="C82" s="45"/>
      <c r="D82" s="46"/>
      <c r="E82" s="19" t="s">
        <v>65</v>
      </c>
      <c r="F82" s="19">
        <v>893</v>
      </c>
      <c r="G82" s="17" t="s">
        <v>1</v>
      </c>
      <c r="H82" s="17" t="s">
        <v>59</v>
      </c>
      <c r="I82" s="17" t="s">
        <v>62</v>
      </c>
      <c r="J82" s="17" t="s">
        <v>64</v>
      </c>
      <c r="K82" s="14"/>
      <c r="L82" s="100">
        <v>0</v>
      </c>
      <c r="M82" s="93">
        <v>2001</v>
      </c>
      <c r="N82" s="100">
        <v>0</v>
      </c>
      <c r="O82" s="86">
        <v>0</v>
      </c>
    </row>
    <row r="83" spans="1:15" s="1" customFormat="1" ht="15" customHeight="1">
      <c r="A83" s="26"/>
      <c r="B83" s="26"/>
      <c r="C83" s="106" t="s">
        <v>42</v>
      </c>
      <c r="D83" s="107"/>
      <c r="E83" s="108"/>
      <c r="F83" s="69">
        <v>893</v>
      </c>
      <c r="G83" s="36" t="s">
        <v>0</v>
      </c>
      <c r="H83" s="36"/>
      <c r="I83" s="36"/>
      <c r="J83" s="36"/>
      <c r="K83" s="39"/>
      <c r="L83" s="102">
        <v>257017.46</v>
      </c>
      <c r="M83" s="95">
        <f>M84</f>
        <v>385310</v>
      </c>
      <c r="N83" s="102">
        <v>257017.46</v>
      </c>
      <c r="O83" s="88">
        <v>100</v>
      </c>
    </row>
    <row r="84" spans="1:15" s="1" customFormat="1" ht="15" customHeight="1">
      <c r="A84" s="26"/>
      <c r="B84" s="26"/>
      <c r="C84" s="113" t="s">
        <v>8</v>
      </c>
      <c r="D84" s="110"/>
      <c r="E84" s="111"/>
      <c r="F84" s="71">
        <v>893</v>
      </c>
      <c r="G84" s="27" t="s">
        <v>0</v>
      </c>
      <c r="H84" s="27" t="s">
        <v>4</v>
      </c>
      <c r="I84" s="27"/>
      <c r="J84" s="27"/>
      <c r="K84" s="12"/>
      <c r="L84" s="102">
        <v>257017.46</v>
      </c>
      <c r="M84" s="90">
        <f>M85+M89+M93</f>
        <v>385310</v>
      </c>
      <c r="N84" s="102">
        <v>257017.46</v>
      </c>
      <c r="O84" s="83">
        <v>100</v>
      </c>
    </row>
    <row r="85" spans="1:15" s="1" customFormat="1" ht="15" customHeight="1">
      <c r="A85" s="26"/>
      <c r="B85" s="26"/>
      <c r="C85" s="45"/>
      <c r="D85" s="112" t="s">
        <v>55</v>
      </c>
      <c r="E85" s="111"/>
      <c r="F85" s="71">
        <v>893</v>
      </c>
      <c r="G85" s="27" t="s">
        <v>0</v>
      </c>
      <c r="H85" s="27" t="s">
        <v>4</v>
      </c>
      <c r="I85" s="27" t="s">
        <v>97</v>
      </c>
      <c r="J85" s="27"/>
      <c r="K85" s="12"/>
      <c r="L85" s="97">
        <v>112505.58</v>
      </c>
      <c r="M85" s="90">
        <f>M86</f>
        <v>315308</v>
      </c>
      <c r="N85" s="97">
        <v>112505.58</v>
      </c>
      <c r="O85" s="83">
        <v>100</v>
      </c>
    </row>
    <row r="86" spans="1:15" s="1" customFormat="1" ht="26.25" customHeight="1">
      <c r="A86" s="26"/>
      <c r="B86" s="26"/>
      <c r="C86" s="45"/>
      <c r="D86" s="46"/>
      <c r="E86" s="47" t="s">
        <v>33</v>
      </c>
      <c r="F86" s="70">
        <v>893</v>
      </c>
      <c r="G86" s="27" t="s">
        <v>0</v>
      </c>
      <c r="H86" s="27" t="s">
        <v>4</v>
      </c>
      <c r="I86" s="27" t="s">
        <v>97</v>
      </c>
      <c r="J86" s="27" t="s">
        <v>11</v>
      </c>
      <c r="K86" s="12"/>
      <c r="L86" s="97">
        <v>112505.58</v>
      </c>
      <c r="M86" s="90">
        <f>M87</f>
        <v>315308</v>
      </c>
      <c r="N86" s="97">
        <v>112505.58</v>
      </c>
      <c r="O86" s="83">
        <v>100</v>
      </c>
    </row>
    <row r="87" spans="1:15" s="1" customFormat="1" ht="37.5" customHeight="1">
      <c r="A87" s="26"/>
      <c r="B87" s="26"/>
      <c r="C87" s="45"/>
      <c r="D87" s="46"/>
      <c r="E87" s="47" t="s">
        <v>34</v>
      </c>
      <c r="F87" s="70">
        <v>893</v>
      </c>
      <c r="G87" s="27" t="s">
        <v>0</v>
      </c>
      <c r="H87" s="27" t="s">
        <v>4</v>
      </c>
      <c r="I87" s="27" t="s">
        <v>97</v>
      </c>
      <c r="J87" s="27" t="s">
        <v>12</v>
      </c>
      <c r="K87" s="12"/>
      <c r="L87" s="97">
        <v>112505.58</v>
      </c>
      <c r="M87" s="90">
        <f>M88</f>
        <v>315308</v>
      </c>
      <c r="N87" s="97">
        <v>112505.58</v>
      </c>
      <c r="O87" s="83">
        <v>100</v>
      </c>
    </row>
    <row r="88" spans="1:15" s="1" customFormat="1" ht="37.5" customHeight="1">
      <c r="A88" s="26"/>
      <c r="B88" s="26"/>
      <c r="C88" s="56"/>
      <c r="D88" s="25"/>
      <c r="E88" s="19" t="s">
        <v>35</v>
      </c>
      <c r="F88" s="19">
        <v>893</v>
      </c>
      <c r="G88" s="17" t="s">
        <v>0</v>
      </c>
      <c r="H88" s="17" t="s">
        <v>4</v>
      </c>
      <c r="I88" s="17" t="s">
        <v>97</v>
      </c>
      <c r="J88" s="17" t="s">
        <v>83</v>
      </c>
      <c r="K88" s="14"/>
      <c r="L88" s="97">
        <v>112505.58</v>
      </c>
      <c r="M88" s="91">
        <v>315308</v>
      </c>
      <c r="N88" s="97">
        <v>112505.58</v>
      </c>
      <c r="O88" s="84">
        <v>100</v>
      </c>
    </row>
    <row r="89" spans="1:15" s="1" customFormat="1" ht="26.25" customHeight="1">
      <c r="A89" s="26"/>
      <c r="B89" s="26"/>
      <c r="C89" s="56"/>
      <c r="D89" s="112" t="s">
        <v>56</v>
      </c>
      <c r="E89" s="111"/>
      <c r="F89" s="71">
        <v>893</v>
      </c>
      <c r="G89" s="27" t="s">
        <v>0</v>
      </c>
      <c r="H89" s="27" t="s">
        <v>4</v>
      </c>
      <c r="I89" s="27" t="s">
        <v>98</v>
      </c>
      <c r="J89" s="27"/>
      <c r="K89" s="12"/>
      <c r="L89" s="97">
        <v>16100.07</v>
      </c>
      <c r="M89" s="90">
        <f>M90</f>
        <v>50001</v>
      </c>
      <c r="N89" s="97">
        <v>16100.07</v>
      </c>
      <c r="O89" s="83">
        <v>100</v>
      </c>
    </row>
    <row r="90" spans="1:15" s="1" customFormat="1" ht="26.25" customHeight="1">
      <c r="A90" s="26"/>
      <c r="B90" s="26"/>
      <c r="C90" s="56"/>
      <c r="D90" s="46"/>
      <c r="E90" s="47" t="s">
        <v>33</v>
      </c>
      <c r="F90" s="70">
        <v>893</v>
      </c>
      <c r="G90" s="27" t="s">
        <v>0</v>
      </c>
      <c r="H90" s="27" t="s">
        <v>4</v>
      </c>
      <c r="I90" s="27" t="s">
        <v>98</v>
      </c>
      <c r="J90" s="27" t="s">
        <v>11</v>
      </c>
      <c r="K90" s="12"/>
      <c r="L90" s="97">
        <v>16100.07</v>
      </c>
      <c r="M90" s="90">
        <f>M91</f>
        <v>50001</v>
      </c>
      <c r="N90" s="97">
        <v>16100.07</v>
      </c>
      <c r="O90" s="83">
        <v>100</v>
      </c>
    </row>
    <row r="91" spans="1:15" s="1" customFormat="1" ht="26.25" customHeight="1">
      <c r="A91" s="26"/>
      <c r="B91" s="26"/>
      <c r="C91" s="56"/>
      <c r="D91" s="46"/>
      <c r="E91" s="47" t="s">
        <v>34</v>
      </c>
      <c r="F91" s="70">
        <v>893</v>
      </c>
      <c r="G91" s="27" t="s">
        <v>0</v>
      </c>
      <c r="H91" s="27" t="s">
        <v>4</v>
      </c>
      <c r="I91" s="27" t="s">
        <v>98</v>
      </c>
      <c r="J91" s="27" t="s">
        <v>12</v>
      </c>
      <c r="K91" s="12"/>
      <c r="L91" s="97">
        <v>16100.07</v>
      </c>
      <c r="M91" s="90">
        <f>M92</f>
        <v>50001</v>
      </c>
      <c r="N91" s="97">
        <v>16100.07</v>
      </c>
      <c r="O91" s="83">
        <v>100</v>
      </c>
    </row>
    <row r="92" spans="1:15" s="1" customFormat="1" ht="26.25" customHeight="1">
      <c r="A92" s="26"/>
      <c r="B92" s="26"/>
      <c r="C92" s="56"/>
      <c r="D92" s="25"/>
      <c r="E92" s="19" t="s">
        <v>35</v>
      </c>
      <c r="F92" s="67">
        <v>893</v>
      </c>
      <c r="G92" s="17" t="s">
        <v>0</v>
      </c>
      <c r="H92" s="17" t="s">
        <v>4</v>
      </c>
      <c r="I92" s="17" t="s">
        <v>98</v>
      </c>
      <c r="J92" s="17" t="s">
        <v>24</v>
      </c>
      <c r="K92" s="14"/>
      <c r="L92" s="98">
        <v>16100.07</v>
      </c>
      <c r="M92" s="91">
        <v>50001</v>
      </c>
      <c r="N92" s="98">
        <v>16100.07</v>
      </c>
      <c r="O92" s="84">
        <v>100</v>
      </c>
    </row>
    <row r="93" spans="1:15" s="1" customFormat="1" ht="15" customHeight="1">
      <c r="A93" s="26"/>
      <c r="B93" s="26"/>
      <c r="C93" s="56"/>
      <c r="D93" s="112" t="s">
        <v>57</v>
      </c>
      <c r="E93" s="111"/>
      <c r="F93" s="71">
        <v>893</v>
      </c>
      <c r="G93" s="27" t="s">
        <v>0</v>
      </c>
      <c r="H93" s="27" t="s">
        <v>4</v>
      </c>
      <c r="I93" s="27" t="s">
        <v>99</v>
      </c>
      <c r="J93" s="27"/>
      <c r="K93" s="12"/>
      <c r="L93" s="97">
        <v>128411.81</v>
      </c>
      <c r="M93" s="90">
        <f>M94</f>
        <v>20001</v>
      </c>
      <c r="N93" s="97">
        <v>128411.81</v>
      </c>
      <c r="O93" s="83">
        <v>100</v>
      </c>
    </row>
    <row r="94" spans="1:15" s="1" customFormat="1" ht="26.25" customHeight="1">
      <c r="A94" s="26"/>
      <c r="B94" s="26"/>
      <c r="C94" s="56"/>
      <c r="D94" s="46"/>
      <c r="E94" s="47" t="s">
        <v>33</v>
      </c>
      <c r="F94" s="70">
        <v>893</v>
      </c>
      <c r="G94" s="27" t="s">
        <v>0</v>
      </c>
      <c r="H94" s="27" t="s">
        <v>4</v>
      </c>
      <c r="I94" s="27" t="s">
        <v>99</v>
      </c>
      <c r="J94" s="27" t="s">
        <v>11</v>
      </c>
      <c r="K94" s="12"/>
      <c r="L94" s="97">
        <v>128411.81</v>
      </c>
      <c r="M94" s="90">
        <f>M95</f>
        <v>20001</v>
      </c>
      <c r="N94" s="97">
        <v>128411.81</v>
      </c>
      <c r="O94" s="83">
        <v>100</v>
      </c>
    </row>
    <row r="95" spans="1:15" s="1" customFormat="1" ht="26.25" customHeight="1">
      <c r="A95" s="26"/>
      <c r="B95" s="26"/>
      <c r="C95" s="56"/>
      <c r="D95" s="46"/>
      <c r="E95" s="47" t="s">
        <v>34</v>
      </c>
      <c r="F95" s="70">
        <v>893</v>
      </c>
      <c r="G95" s="27" t="s">
        <v>0</v>
      </c>
      <c r="H95" s="27" t="s">
        <v>4</v>
      </c>
      <c r="I95" s="27" t="s">
        <v>99</v>
      </c>
      <c r="J95" s="27" t="s">
        <v>12</v>
      </c>
      <c r="K95" s="12"/>
      <c r="L95" s="97">
        <v>128411.81</v>
      </c>
      <c r="M95" s="90">
        <f>M96</f>
        <v>20001</v>
      </c>
      <c r="N95" s="97">
        <v>128411.81</v>
      </c>
      <c r="O95" s="83">
        <v>100</v>
      </c>
    </row>
    <row r="96" spans="1:15" s="8" customFormat="1" ht="26.25" customHeight="1">
      <c r="A96" s="26"/>
      <c r="B96" s="26"/>
      <c r="C96" s="56"/>
      <c r="D96" s="25"/>
      <c r="E96" s="19" t="s">
        <v>35</v>
      </c>
      <c r="F96" s="19">
        <v>893</v>
      </c>
      <c r="G96" s="17" t="s">
        <v>0</v>
      </c>
      <c r="H96" s="17" t="s">
        <v>4</v>
      </c>
      <c r="I96" s="17" t="s">
        <v>99</v>
      </c>
      <c r="J96" s="17" t="s">
        <v>24</v>
      </c>
      <c r="K96" s="14"/>
      <c r="L96" s="97">
        <v>128411.81</v>
      </c>
      <c r="M96" s="91">
        <v>20001</v>
      </c>
      <c r="N96" s="97">
        <v>128411.81</v>
      </c>
      <c r="O96" s="84">
        <v>100</v>
      </c>
    </row>
    <row r="97" spans="1:15" s="8" customFormat="1" ht="15" customHeight="1">
      <c r="A97" s="26"/>
      <c r="B97" s="26"/>
      <c r="C97" s="106" t="s">
        <v>43</v>
      </c>
      <c r="D97" s="107"/>
      <c r="E97" s="108"/>
      <c r="F97" s="69">
        <v>893</v>
      </c>
      <c r="G97" s="36" t="s">
        <v>5</v>
      </c>
      <c r="H97" s="36"/>
      <c r="I97" s="36"/>
      <c r="J97" s="36"/>
      <c r="K97" s="39"/>
      <c r="L97" s="102">
        <f>L98</f>
        <v>39984</v>
      </c>
      <c r="M97" s="95">
        <f>M98</f>
        <v>24000</v>
      </c>
      <c r="N97" s="102">
        <v>39984</v>
      </c>
      <c r="O97" s="88">
        <v>100</v>
      </c>
    </row>
    <row r="98" spans="1:15" s="8" customFormat="1" ht="15" customHeight="1">
      <c r="A98" s="26"/>
      <c r="B98" s="26"/>
      <c r="C98" s="109" t="s">
        <v>18</v>
      </c>
      <c r="D98" s="110"/>
      <c r="E98" s="111"/>
      <c r="F98" s="71">
        <v>893</v>
      </c>
      <c r="G98" s="27" t="s">
        <v>5</v>
      </c>
      <c r="H98" s="27" t="s">
        <v>2</v>
      </c>
      <c r="I98" s="27"/>
      <c r="J98" s="34"/>
      <c r="K98" s="12">
        <v>13.2</v>
      </c>
      <c r="L98" s="97">
        <v>39984</v>
      </c>
      <c r="M98" s="90">
        <v>24000</v>
      </c>
      <c r="N98" s="97">
        <v>39984</v>
      </c>
      <c r="O98" s="83">
        <v>100</v>
      </c>
    </row>
    <row r="99" spans="1:15" s="8" customFormat="1" ht="26.25" customHeight="1">
      <c r="A99" s="26"/>
      <c r="B99" s="26"/>
      <c r="C99" s="45"/>
      <c r="D99" s="112" t="s">
        <v>71</v>
      </c>
      <c r="E99" s="111"/>
      <c r="F99" s="71">
        <v>893</v>
      </c>
      <c r="G99" s="27" t="s">
        <v>5</v>
      </c>
      <c r="H99" s="27" t="s">
        <v>2</v>
      </c>
      <c r="I99" s="27" t="s">
        <v>58</v>
      </c>
      <c r="J99" s="34"/>
      <c r="K99" s="12">
        <v>13.2</v>
      </c>
      <c r="L99" s="97">
        <v>39984</v>
      </c>
      <c r="M99" s="90">
        <v>24000</v>
      </c>
      <c r="N99" s="97">
        <v>39984</v>
      </c>
      <c r="O99" s="83">
        <v>100</v>
      </c>
    </row>
    <row r="100" spans="1:15" s="8" customFormat="1" ht="26.25" customHeight="1">
      <c r="A100" s="26"/>
      <c r="B100" s="26"/>
      <c r="C100" s="45"/>
      <c r="D100" s="46"/>
      <c r="E100" s="47" t="s">
        <v>44</v>
      </c>
      <c r="F100" s="70">
        <v>893</v>
      </c>
      <c r="G100" s="27" t="s">
        <v>5</v>
      </c>
      <c r="H100" s="27" t="s">
        <v>2</v>
      </c>
      <c r="I100" s="27" t="s">
        <v>58</v>
      </c>
      <c r="J100" s="27" t="s">
        <v>19</v>
      </c>
      <c r="K100" s="12">
        <v>13.2</v>
      </c>
      <c r="L100" s="97">
        <v>39984</v>
      </c>
      <c r="M100" s="90">
        <v>24000</v>
      </c>
      <c r="N100" s="97">
        <v>39984</v>
      </c>
      <c r="O100" s="83">
        <v>100</v>
      </c>
    </row>
    <row r="101" spans="1:15" s="8" customFormat="1" ht="26.25" customHeight="1">
      <c r="A101" s="26"/>
      <c r="B101" s="26"/>
      <c r="C101" s="45"/>
      <c r="D101" s="46"/>
      <c r="E101" s="47" t="s">
        <v>69</v>
      </c>
      <c r="F101" s="70">
        <v>893</v>
      </c>
      <c r="G101" s="27" t="s">
        <v>5</v>
      </c>
      <c r="H101" s="27" t="s">
        <v>2</v>
      </c>
      <c r="I101" s="27" t="s">
        <v>58</v>
      </c>
      <c r="J101" s="27" t="s">
        <v>67</v>
      </c>
      <c r="K101" s="12"/>
      <c r="L101" s="97">
        <v>39984</v>
      </c>
      <c r="M101" s="90">
        <f>M102</f>
        <v>24001</v>
      </c>
      <c r="N101" s="97">
        <v>39984</v>
      </c>
      <c r="O101" s="83">
        <v>100</v>
      </c>
    </row>
    <row r="102" spans="1:15" s="8" customFormat="1" ht="37.5" customHeight="1">
      <c r="A102" s="26"/>
      <c r="B102" s="26"/>
      <c r="C102" s="56"/>
      <c r="D102" s="25"/>
      <c r="E102" s="19" t="s">
        <v>68</v>
      </c>
      <c r="F102" s="19">
        <v>893</v>
      </c>
      <c r="G102" s="17" t="s">
        <v>5</v>
      </c>
      <c r="H102" s="17" t="s">
        <v>2</v>
      </c>
      <c r="I102" s="17" t="s">
        <v>58</v>
      </c>
      <c r="J102" s="17" t="s">
        <v>66</v>
      </c>
      <c r="K102" s="14">
        <v>13.2</v>
      </c>
      <c r="L102" s="98">
        <v>39984</v>
      </c>
      <c r="M102" s="91">
        <v>24001</v>
      </c>
      <c r="N102" s="97">
        <v>39984</v>
      </c>
      <c r="O102" s="84">
        <v>100</v>
      </c>
    </row>
    <row r="103" spans="1:15" s="8" customFormat="1" ht="15" customHeight="1">
      <c r="A103" s="26"/>
      <c r="B103" s="26"/>
      <c r="C103" s="56"/>
      <c r="D103" s="25"/>
      <c r="E103" s="49" t="s">
        <v>6</v>
      </c>
      <c r="F103" s="62"/>
      <c r="G103" s="11"/>
      <c r="H103" s="11"/>
      <c r="I103" s="13"/>
      <c r="J103" s="11"/>
      <c r="K103" s="12"/>
      <c r="L103" s="97">
        <v>4386437.13</v>
      </c>
      <c r="M103" s="90" t="e">
        <f>M19+M58+M68+#REF!+M83+M97+#REF!</f>
        <v>#REF!</v>
      </c>
      <c r="N103" s="97">
        <v>4386437.13</v>
      </c>
      <c r="O103" s="83">
        <v>100</v>
      </c>
    </row>
    <row r="104" spans="1:15">
      <c r="L104" s="103"/>
    </row>
    <row r="105" spans="1:15">
      <c r="L105" s="103"/>
    </row>
    <row r="106" spans="1:15">
      <c r="L106" s="103"/>
    </row>
    <row r="107" spans="1:15">
      <c r="L107" s="103"/>
    </row>
    <row r="108" spans="1:15">
      <c r="L108" s="103"/>
    </row>
    <row r="109" spans="1:15">
      <c r="L109" s="103"/>
    </row>
    <row r="110" spans="1:15">
      <c r="L110" s="103"/>
    </row>
    <row r="111" spans="1:15">
      <c r="L111" s="103"/>
    </row>
    <row r="112" spans="1:15">
      <c r="L112" s="103"/>
    </row>
    <row r="113" spans="12:12">
      <c r="L113" s="103"/>
    </row>
    <row r="114" spans="12:12">
      <c r="L114" s="103"/>
    </row>
    <row r="115" spans="12:12">
      <c r="L115" s="103"/>
    </row>
    <row r="116" spans="12:12">
      <c r="L116" s="103"/>
    </row>
    <row r="117" spans="12:12">
      <c r="L117" s="103"/>
    </row>
    <row r="118" spans="12:12">
      <c r="L118" s="103"/>
    </row>
    <row r="119" spans="12:12">
      <c r="L119" s="103"/>
    </row>
    <row r="120" spans="12:12">
      <c r="L120" s="103"/>
    </row>
    <row r="121" spans="12:12">
      <c r="L121" s="103"/>
    </row>
    <row r="122" spans="12:12">
      <c r="L122" s="103"/>
    </row>
    <row r="123" spans="12:12">
      <c r="L123" s="103"/>
    </row>
    <row r="124" spans="12:12">
      <c r="L124" s="103"/>
    </row>
    <row r="125" spans="12:12">
      <c r="L125" s="103"/>
    </row>
    <row r="126" spans="12:12">
      <c r="L126" s="103"/>
    </row>
    <row r="127" spans="12:12">
      <c r="L127" s="103"/>
    </row>
    <row r="128" spans="12:12">
      <c r="L128" s="103"/>
    </row>
    <row r="129" spans="12:12">
      <c r="L129" s="103"/>
    </row>
    <row r="130" spans="12:12">
      <c r="L130" s="103"/>
    </row>
    <row r="131" spans="12:12">
      <c r="L131" s="103"/>
    </row>
    <row r="132" spans="12:12">
      <c r="L132" s="103"/>
    </row>
    <row r="133" spans="12:12">
      <c r="L133" s="103"/>
    </row>
    <row r="134" spans="12:12">
      <c r="L134" s="103"/>
    </row>
    <row r="135" spans="12:12">
      <c r="L135" s="103"/>
    </row>
    <row r="136" spans="12:12">
      <c r="L136" s="103"/>
    </row>
    <row r="137" spans="12:12">
      <c r="L137" s="103"/>
    </row>
    <row r="138" spans="12:12">
      <c r="L138" s="103"/>
    </row>
    <row r="139" spans="12:12">
      <c r="L139" s="103"/>
    </row>
    <row r="140" spans="12:12">
      <c r="L140" s="103"/>
    </row>
    <row r="141" spans="12:12">
      <c r="L141" s="103"/>
    </row>
  </sheetData>
  <mergeCells count="35">
    <mergeCell ref="C12:O12"/>
    <mergeCell ref="L13:O13"/>
    <mergeCell ref="H8:O8"/>
    <mergeCell ref="G6:L6"/>
    <mergeCell ref="H9:L9"/>
    <mergeCell ref="H10:L10"/>
    <mergeCell ref="G11:L11"/>
    <mergeCell ref="A18:E18"/>
    <mergeCell ref="B19:E19"/>
    <mergeCell ref="C20:E20"/>
    <mergeCell ref="D21:E21"/>
    <mergeCell ref="C26:E26"/>
    <mergeCell ref="D27:E27"/>
    <mergeCell ref="C44:E44"/>
    <mergeCell ref="D45:E45"/>
    <mergeCell ref="C48:E48"/>
    <mergeCell ref="D49:E49"/>
    <mergeCell ref="B52:E52"/>
    <mergeCell ref="C53:E53"/>
    <mergeCell ref="D54:E54"/>
    <mergeCell ref="C58:E58"/>
    <mergeCell ref="C59:E59"/>
    <mergeCell ref="D60:E60"/>
    <mergeCell ref="C68:E68"/>
    <mergeCell ref="C70:E70"/>
    <mergeCell ref="D75:E75"/>
    <mergeCell ref="D79:E79"/>
    <mergeCell ref="C97:E97"/>
    <mergeCell ref="C98:E98"/>
    <mergeCell ref="D99:E99"/>
    <mergeCell ref="C83:E83"/>
    <mergeCell ref="C84:E84"/>
    <mergeCell ref="D85:E85"/>
    <mergeCell ref="D89:E89"/>
    <mergeCell ref="D93:E93"/>
  </mergeCells>
  <phoneticPr fontId="3" type="noConversion"/>
  <pageMargins left="0" right="0" top="0.74803149606299213" bottom="0.74803149606299213" header="0.31496062992125984" footer="0.31496062992125984"/>
  <pageSetup paperSize="9" scale="88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функц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</dc:creator>
  <cp:lastModifiedBy>User</cp:lastModifiedBy>
  <cp:lastPrinted>2020-04-21T09:12:35Z</cp:lastPrinted>
  <dcterms:created xsi:type="dcterms:W3CDTF">2001-11-27T14:28:50Z</dcterms:created>
  <dcterms:modified xsi:type="dcterms:W3CDTF">2025-06-30T09:38:52Z</dcterms:modified>
</cp:coreProperties>
</file>