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5" windowWidth="14805" windowHeight="7950"/>
  </bookViews>
  <sheets>
    <sheet name="ВС" sheetId="1" r:id="rId1"/>
  </sheets>
  <calcPr calcId="145621"/>
</workbook>
</file>

<file path=xl/calcChain.xml><?xml version="1.0" encoding="utf-8"?>
<calcChain xmlns="http://schemas.openxmlformats.org/spreadsheetml/2006/main">
  <c r="I61" i="1" l="1"/>
  <c r="H61" i="1"/>
  <c r="G61" i="1"/>
  <c r="I59" i="1" l="1"/>
  <c r="I58" i="1" s="1"/>
  <c r="H59" i="1"/>
  <c r="H58" i="1" s="1"/>
  <c r="G59" i="1"/>
  <c r="G58" i="1" s="1"/>
  <c r="I43" i="1"/>
  <c r="I42" i="1" s="1"/>
  <c r="H43" i="1"/>
  <c r="H42" i="1" s="1"/>
  <c r="G43" i="1"/>
  <c r="G42" i="1" s="1"/>
  <c r="I22" i="1" l="1"/>
  <c r="I21" i="1" s="1"/>
  <c r="H22" i="1"/>
  <c r="H21" i="1" s="1"/>
  <c r="G22" i="1"/>
  <c r="G21" i="1" s="1"/>
  <c r="I19" i="1"/>
  <c r="I18" i="1" s="1"/>
  <c r="H19" i="1"/>
  <c r="H18" i="1" s="1"/>
  <c r="G19" i="1"/>
  <c r="G18" i="1" s="1"/>
  <c r="I28" i="1" l="1"/>
  <c r="I27" i="1" s="1"/>
  <c r="H28" i="1"/>
  <c r="H27" i="1" s="1"/>
  <c r="G28" i="1"/>
  <c r="G27" i="1" s="1"/>
  <c r="I15" i="1" l="1"/>
  <c r="I14" i="1" s="1"/>
  <c r="I13" i="1" s="1"/>
  <c r="H15" i="1"/>
  <c r="H14" i="1" s="1"/>
  <c r="H13" i="1" s="1"/>
  <c r="G15" i="1"/>
  <c r="G14" i="1" s="1"/>
  <c r="G13" i="1" s="1"/>
  <c r="I40" i="1"/>
  <c r="I39" i="1" s="1"/>
  <c r="H40" i="1"/>
  <c r="H39" i="1" s="1"/>
  <c r="G40" i="1"/>
  <c r="G39" i="1" s="1"/>
  <c r="I85" i="1" l="1"/>
  <c r="I84" i="1" s="1"/>
  <c r="I83" i="1" s="1"/>
  <c r="I82" i="1" s="1"/>
  <c r="H85" i="1"/>
  <c r="H84" i="1" s="1"/>
  <c r="H83" i="1" s="1"/>
  <c r="H82" i="1" s="1"/>
  <c r="G85" i="1"/>
  <c r="G84" i="1" s="1"/>
  <c r="G83" i="1" s="1"/>
  <c r="G82" i="1" s="1"/>
  <c r="I80" i="1"/>
  <c r="I79" i="1" s="1"/>
  <c r="H80" i="1"/>
  <c r="H79" i="1" s="1"/>
  <c r="G80" i="1"/>
  <c r="G79" i="1" s="1"/>
  <c r="I77" i="1"/>
  <c r="I76" i="1" s="1"/>
  <c r="G77" i="1"/>
  <c r="G76" i="1" s="1"/>
  <c r="H77" i="1"/>
  <c r="H76" i="1" s="1"/>
  <c r="H75" i="1" s="1"/>
  <c r="I72" i="1"/>
  <c r="I71" i="1" s="1"/>
  <c r="H72" i="1"/>
  <c r="H71" i="1" s="1"/>
  <c r="G72" i="1"/>
  <c r="G71" i="1" s="1"/>
  <c r="I69" i="1"/>
  <c r="I68" i="1" s="1"/>
  <c r="G69" i="1"/>
  <c r="G68" i="1" s="1"/>
  <c r="H69" i="1"/>
  <c r="H68" i="1" s="1"/>
  <c r="I66" i="1"/>
  <c r="I65" i="1" s="1"/>
  <c r="H66" i="1"/>
  <c r="H65" i="1" s="1"/>
  <c r="G66" i="1"/>
  <c r="G65" i="1" s="1"/>
  <c r="I63" i="1"/>
  <c r="I62" i="1" s="1"/>
  <c r="G63" i="1"/>
  <c r="G62" i="1" s="1"/>
  <c r="H63" i="1"/>
  <c r="H62" i="1" s="1"/>
  <c r="I56" i="1"/>
  <c r="I55" i="1" s="1"/>
  <c r="I54" i="1" s="1"/>
  <c r="G56" i="1"/>
  <c r="G55" i="1" s="1"/>
  <c r="G54" i="1" s="1"/>
  <c r="H56" i="1"/>
  <c r="H55" i="1" s="1"/>
  <c r="H54" i="1" s="1"/>
  <c r="H52" i="1"/>
  <c r="H51" i="1" s="1"/>
  <c r="H50" i="1" s="1"/>
  <c r="I52" i="1"/>
  <c r="I51" i="1" s="1"/>
  <c r="I50" i="1" s="1"/>
  <c r="G52" i="1"/>
  <c r="G51" i="1" s="1"/>
  <c r="G50" i="1" s="1"/>
  <c r="I47" i="1"/>
  <c r="I46" i="1" s="1"/>
  <c r="I45" i="1" s="1"/>
  <c r="G47" i="1"/>
  <c r="G46" i="1" s="1"/>
  <c r="G45" i="1" s="1"/>
  <c r="H47" i="1"/>
  <c r="H46" i="1" s="1"/>
  <c r="H45" i="1" s="1"/>
  <c r="H37" i="1"/>
  <c r="H36" i="1" s="1"/>
  <c r="H35" i="1" s="1"/>
  <c r="I37" i="1"/>
  <c r="I36" i="1" s="1"/>
  <c r="I35" i="1" s="1"/>
  <c r="G37" i="1"/>
  <c r="G36" i="1" s="1"/>
  <c r="G35" i="1" s="1"/>
  <c r="H33" i="1"/>
  <c r="H32" i="1" s="1"/>
  <c r="H31" i="1" s="1"/>
  <c r="I33" i="1"/>
  <c r="I32" i="1" s="1"/>
  <c r="I31" i="1" s="1"/>
  <c r="G33" i="1"/>
  <c r="G32" i="1" s="1"/>
  <c r="G31" i="1" s="1"/>
  <c r="G30" i="1" l="1"/>
  <c r="I30" i="1"/>
  <c r="H30" i="1"/>
  <c r="G75" i="1"/>
  <c r="G74" i="1" s="1"/>
  <c r="I75" i="1"/>
  <c r="I74" i="1" s="1"/>
  <c r="H74" i="1"/>
  <c r="I25" i="1"/>
  <c r="I24" i="1" s="1"/>
  <c r="I17" i="1" s="1"/>
  <c r="I11" i="1"/>
  <c r="I10" i="1" s="1"/>
  <c r="I9" i="1" s="1"/>
  <c r="H49" i="1" l="1"/>
  <c r="I8" i="1"/>
  <c r="G49" i="1"/>
  <c r="I49" i="1"/>
  <c r="I7" i="1" l="1"/>
  <c r="I87" i="1" s="1"/>
  <c r="G25" i="1"/>
  <c r="G24" i="1" s="1"/>
  <c r="G17" i="1" s="1"/>
  <c r="H11" i="1"/>
  <c r="H10" i="1" l="1"/>
  <c r="H25" i="1"/>
  <c r="G11" i="1"/>
  <c r="G10" i="1" s="1"/>
  <c r="G9" i="1" s="1"/>
  <c r="G8" i="1" l="1"/>
  <c r="G7" i="1" s="1"/>
  <c r="H24" i="1"/>
  <c r="H17" i="1" s="1"/>
  <c r="H9" i="1"/>
  <c r="G87" i="1" l="1"/>
  <c r="H8" i="1"/>
  <c r="H7" i="1" s="1"/>
  <c r="H87" i="1" l="1"/>
</calcChain>
</file>

<file path=xl/sharedStrings.xml><?xml version="1.0" encoding="utf-8"?>
<sst xmlns="http://schemas.openxmlformats.org/spreadsheetml/2006/main" count="415" uniqueCount="108">
  <si>
    <t/>
  </si>
  <si>
    <t>рублей</t>
  </si>
  <si>
    <t>Наименование</t>
  </si>
  <si>
    <t>ГРБС</t>
  </si>
  <si>
    <t>Рз</t>
  </si>
  <si>
    <t>Пр</t>
  </si>
  <si>
    <t>ЦСР</t>
  </si>
  <si>
    <t>ВР</t>
  </si>
  <si>
    <t>01</t>
  </si>
  <si>
    <t>03</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</si>
  <si>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</si>
  <si>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</si>
  <si>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</si>
  <si>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</si>
  <si>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800</t>
  </si>
  <si>
    <t>02</t>
  </si>
  <si>
    <t>04</t>
  </si>
  <si>
    <t>Другие общегосударственные вопросы</t>
  </si>
  <si>
    <t>13</t>
  </si>
  <si>
    <t>Предоставление субсидий бюджетным, автономным учреждениям и иным некоммерческим организациям</t>
  </si>
  <si>
    <t>Национальная экономика</t>
  </si>
  <si>
    <t>Транспорт</t>
  </si>
  <si>
    <t>08</t>
  </si>
  <si>
    <t>05</t>
  </si>
  <si>
    <t>Жилищно-коммунальное хозяйство</t>
  </si>
  <si>
    <t>Межбюджетные трансферты</t>
  </si>
  <si>
    <t>500</t>
  </si>
  <si>
    <t>Другие вопросы в области национальной экономики</t>
  </si>
  <si>
    <t>12</t>
  </si>
  <si>
    <t>06</t>
  </si>
  <si>
    <t>810</t>
  </si>
  <si>
    <t>09</t>
  </si>
  <si>
    <t>Жилищное хозяйство</t>
  </si>
  <si>
    <t>Коммунальное хозяйство</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</si>
  <si>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</si>
  <si>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Обеспечение деятельности финансовых, налоговых и таможенных органов и органов финансового (финансово-бюджетного) надзора</t>
  </si>
  <si>
    <t>Иные межбюджетные трансферты</t>
  </si>
  <si>
    <t>540</t>
  </si>
  <si>
    <t>Дорожное хозяйство (дорожные фонды)</t>
  </si>
  <si>
    <t>Обеспечение сохранности автомобильных дорог местного значения и условий безопасности движения по ним</t>
  </si>
  <si>
    <t>Общегосударственные расходы</t>
  </si>
  <si>
    <t>841</t>
  </si>
  <si>
    <t>Поддержка малого и среднего предпринимательства</t>
  </si>
  <si>
    <t>Благоустройство</t>
  </si>
  <si>
    <t xml:space="preserve"> </t>
  </si>
  <si>
    <t>Культура, кинематография</t>
  </si>
  <si>
    <t>Культура</t>
  </si>
  <si>
    <t>600</t>
  </si>
  <si>
    <t>Субсидии бюджетным учреждениям</t>
  </si>
  <si>
    <t>610</t>
  </si>
  <si>
    <t>Социальная политика</t>
  </si>
  <si>
    <t>Пенсионное обеспечение</t>
  </si>
  <si>
    <t>10</t>
  </si>
  <si>
    <t>Социальное обеспечение и иные выплаты населению</t>
  </si>
  <si>
    <t>70 0 00 84200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</si>
  <si>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</si>
  <si>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</si>
  <si>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Мероприятия по обеспечению населения бытовыми услугами</t>
  </si>
  <si>
    <t>Мероприятия в сфере коммунального хозяйства</t>
  </si>
  <si>
    <t>Организация и обеспечение освещения улиц</t>
  </si>
  <si>
    <t>Озеленение территории</t>
  </si>
  <si>
    <t>Организация и содержание мест захоронения (кладбищ)</t>
  </si>
  <si>
    <t>Мероприятия по благоустройству</t>
  </si>
  <si>
    <t>Библиотеки</t>
  </si>
  <si>
    <t>Дворцы и дома культуры, клубы, выставочные залы</t>
  </si>
  <si>
    <t>ИТОГО</t>
  </si>
  <si>
    <t>Выплата муниципальных пенсий (доплат к государственным пенсиям)</t>
  </si>
  <si>
    <t xml:space="preserve">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 </t>
  </si>
  <si>
    <t>Условно утвержденные расходы</t>
  </si>
  <si>
    <t>70 0 00 80080</t>
  </si>
  <si>
    <t>Иные бюджетные ассигнования</t>
  </si>
  <si>
    <t>11</t>
  </si>
  <si>
    <t>70 0 00 83030</t>
  </si>
  <si>
    <t>870</t>
  </si>
  <si>
    <t>Резервные средства</t>
  </si>
  <si>
    <t>Резервный фонд местной администрации</t>
  </si>
  <si>
    <t>Резервные фонды</t>
  </si>
  <si>
    <t>01 4 11 81630</t>
  </si>
  <si>
    <t>03 4 11 83250</t>
  </si>
  <si>
    <t>01 4 12 81830</t>
  </si>
  <si>
    <t>01 4 11 81810</t>
  </si>
  <si>
    <t>01 4 11 81690</t>
  </si>
  <si>
    <t>01 4 11 81700</t>
  </si>
  <si>
    <t>01 4 11 81710</t>
  </si>
  <si>
    <t>01 4 11 81730</t>
  </si>
  <si>
    <t>02 4 11 80450</t>
  </si>
  <si>
    <t>02 4 11 80480</t>
  </si>
  <si>
    <t>01 4 11 82450</t>
  </si>
  <si>
    <t>01 4 15 12023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</si>
  <si>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местного самоуправления, уполномоченных составлять протоколы об административных правонарушениях)</t>
  </si>
  <si>
    <t>Повышение безопасности дорожного движения</t>
  </si>
  <si>
    <t>2025 год</t>
  </si>
  <si>
    <t>Публичные нормативные социальные выплаты гражданам</t>
  </si>
  <si>
    <t>Администрация Суражского района Брянской области</t>
  </si>
  <si>
    <t>2026 год</t>
  </si>
  <si>
    <t>Опубликование нормативных правовых актов муниципальных образований и иной официальной информации</t>
  </si>
  <si>
    <t>01 4 11 80100</t>
  </si>
  <si>
    <t>Членские взносы некоммерческим организациям</t>
  </si>
  <si>
    <t>01 4 11 81410</t>
  </si>
  <si>
    <t>Уплата налогов, сборов и иных платежей</t>
  </si>
  <si>
    <t>850</t>
  </si>
  <si>
    <t>01 4 13 81740</t>
  </si>
  <si>
    <t>Приложение 3                                                                                                                                        к Решению Совета народных депутатов города Суража                                                                                                                     "О проекте бюджета Суражского городского поселения Суражского муниципального района Брянской области на 2025 год и на плановый период 2026 и 2027 годов"</t>
  </si>
  <si>
    <t>Ведомственная структура расходов бюджета Суражского городского поселения Суражского муниципального района Брянской области на 2025 год и на плановый период 2026 и 2027 годов</t>
  </si>
  <si>
    <t>2027 год</t>
  </si>
  <si>
    <t>01 4 11 9Д040</t>
  </si>
  <si>
    <t>01 4 11 SД040</t>
  </si>
  <si>
    <t>01 4 14 9Д820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</si>
</sst>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р.&quot;_-;\-* #,##0.00&quot;р.&quot;_-;_-* &quot;-&quot;??&quot;р.&quot;_-;_-@_-"/>
  </numFmts>
  <fonts count="6" x14ac:knownFonts="1">
    <font>
      <sz val="10"/>
      <color rgb="FF000000"/>
      <name val="Times New Roman"/>
    </font>
    <font>
      <sz val="12"/>
      <color rgb="FF000000"/>
      <name val="Times New Roman"/>
      <family val="1"/>
      <charset val="204"/>
    </font>
    <font>
      <b/>
      <sz val="12"/>
      <color rgb="FF000000"/>
      <name val="Times New Roman"/>
      <family val="1"/>
      <charset val="204"/>
    </font>
    <font>
      <b/>
      <sz val="14"/>
      <color rgb="FF000000"/>
      <name val="Times New Roman"/>
      <family val="1"/>
      <charset val="204"/>
    </font>
    <font>
      <sz val="10"/>
      <color rgb="FF000000"/>
      <name val="Times New Roman"/>
      <family val="1"/>
      <charset val="204"/>
    </font>
    <font>
      <sz val="12"/>
      <name val="Times New Roman"/>
      <family val="1"/>
      <charset val="204"/>
    </font>
  </fonts>
  <fills count="2">
    <fill>
      <patternFill patternType="none"/>
    </fill>
    <fill>
      <patternFill patternType="gray125"/>
    </fill>
  </fills>
  <borders count="9">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164" fontId="0" fillId="0" borderId="0">
      <alignment vertical="top" wrapText="1"/>
    </xf>
  </cellStyleXfs>
  <cellXfs count="37">
    <xf numFmtId="164" fontId="0" fillId="0" borderId="0" xfId="0" applyNumberFormat="1" applyFont="1" applyFill="1" applyAlignment="1">
      <alignment vertical="top" wrapText="1"/>
    </xf>
    <xf numFmtId="0" fontId="1" fillId="0" borderId="0" xfId="0" applyNumberFormat="1" applyFont="1" applyFill="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1" fillId="0" borderId="0" xfId="0" applyNumberFormat="1" applyFont="1" applyFill="1" applyAlignment="1">
      <alignment horizontal="right" vertical="center" wrapText="1"/>
    </xf>
    <xf numFmtId="0" fontId="2" fillId="0" borderId="1" xfId="0" applyNumberFormat="1" applyFont="1" applyFill="1" applyBorder="1" applyAlignment="1">
      <alignment horizontal="center" vertical="top" wrapText="1"/>
    </xf>
    <xf numFmtId="4" fontId="2"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top" wrapText="1"/>
    </xf>
    <xf numFmtId="49"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top" wrapText="1"/>
    </xf>
    <xf numFmtId="49" fontId="2" fillId="0" borderId="1" xfId="0" applyNumberFormat="1" applyFont="1" applyFill="1" applyBorder="1" applyAlignment="1">
      <alignment vertical="top" wrapText="1"/>
    </xf>
    <xf numFmtId="49" fontId="1" fillId="0" borderId="1" xfId="0" applyNumberFormat="1" applyFont="1" applyFill="1" applyBorder="1" applyAlignment="1">
      <alignment vertical="top" wrapText="1"/>
    </xf>
    <xf numFmtId="0" fontId="4"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top" wrapText="1"/>
    </xf>
    <xf numFmtId="0" fontId="5" fillId="0" borderId="3" xfId="0" applyNumberFormat="1" applyFont="1" applyFill="1" applyBorder="1" applyAlignment="1">
      <alignment horizontal="center" vertical="top" wrapText="1"/>
    </xf>
    <xf numFmtId="0" fontId="1" fillId="0" borderId="3" xfId="0" applyNumberFormat="1" applyFont="1" applyBorder="1" applyAlignment="1">
      <alignment horizontal="center" vertical="top" wrapText="1"/>
    </xf>
    <xf numFmtId="0" fontId="1" fillId="0" borderId="4"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 fontId="1" fillId="0" borderId="4"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 fontId="1" fillId="0" borderId="0" xfId="0" applyNumberFormat="1" applyFont="1" applyFill="1" applyBorder="1" applyAlignment="1">
      <alignment horizontal="center" vertical="center" wrapText="1"/>
    </xf>
    <xf numFmtId="164" fontId="0" fillId="0" borderId="0" xfId="0" applyNumberFormat="1" applyFont="1" applyFill="1" applyBorder="1" applyAlignment="1">
      <alignment vertical="top" wrapText="1"/>
    </xf>
    <xf numFmtId="0" fontId="1" fillId="0" borderId="3"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4" fontId="2" fillId="0" borderId="0" xfId="0" applyNumberFormat="1" applyFont="1" applyFill="1" applyBorder="1" applyAlignment="1">
      <alignment horizontal="center" vertical="center" wrapText="1"/>
    </xf>
    <xf numFmtId="4" fontId="2" fillId="0" borderId="6" xfId="0" applyNumberFormat="1" applyFont="1" applyFill="1" applyBorder="1" applyAlignment="1">
      <alignment horizontal="center" vertical="center" wrapText="1"/>
    </xf>
    <xf numFmtId="0"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2"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1" fillId="0" borderId="2" xfId="0" applyNumberFormat="1" applyFont="1" applyFill="1" applyBorder="1" applyAlignment="1">
      <alignment horizontal="right" wrapText="1"/>
    </xf>
    <xf numFmtId="0" fontId="2" fillId="0" borderId="3"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89"/>
  <sheetViews>
    <sheetView tabSelected="1" zoomScale="85" zoomScaleNormal="85" workbookViewId="0">
      <selection activeCell="I32" sqref="I32"/>
    </sheetView>
  </sheetViews>
  <sheetFormatPr defaultRowHeight="12.75" x14ac:dyDescent="0.2"/>
  <cols>
    <col min="1" max="1" width="55" customWidth="1"/>
    <col min="2" max="2" width="8.6640625" customWidth="1"/>
    <col min="3" max="3" width="6" customWidth="1"/>
    <col min="4" max="4" width="6.1640625" customWidth="1"/>
    <col min="5" max="5" width="19.6640625" customWidth="1"/>
    <col min="6" max="6" width="8.83203125" customWidth="1"/>
    <col min="7" max="7" width="19.1640625" customWidth="1"/>
    <col min="8" max="8" width="19.6640625" customWidth="1"/>
    <col min="9" max="9" width="20.1640625" customWidth="1"/>
  </cols>
  <sheetData>
    <row r="1" spans="1:9" ht="100.5" customHeight="1" x14ac:dyDescent="0.2">
      <c r="A1" s="1" t="s">
        <v>0</v>
      </c>
      <c r="B1" s="1"/>
      <c r="C1" s="1" t="s">
        <v>0</v>
      </c>
      <c r="D1" s="33" t="s">
        <v>102</v>
      </c>
      <c r="E1" s="33"/>
      <c r="F1" s="33"/>
      <c r="G1" s="33"/>
      <c r="H1" s="33"/>
      <c r="I1" s="33"/>
    </row>
    <row r="2" spans="1:9" ht="12" customHeight="1" x14ac:dyDescent="0.2">
      <c r="A2" s="1"/>
      <c r="B2" s="1"/>
      <c r="C2" s="1"/>
      <c r="D2" s="4"/>
      <c r="E2" s="4"/>
      <c r="F2" s="4"/>
      <c r="G2" s="4"/>
      <c r="H2" s="4"/>
      <c r="I2" s="4"/>
    </row>
    <row r="3" spans="1:9" ht="45.75" customHeight="1" x14ac:dyDescent="0.2">
      <c r="A3" s="34" t="s">
        <v>103</v>
      </c>
      <c r="B3" s="34"/>
      <c r="C3" s="34"/>
      <c r="D3" s="34"/>
      <c r="E3" s="34"/>
      <c r="F3" s="34"/>
      <c r="G3" s="34"/>
      <c r="H3" s="34"/>
      <c r="I3" s="34"/>
    </row>
    <row r="4" spans="1:9" ht="22.5" customHeight="1" x14ac:dyDescent="0.25">
      <c r="A4" s="35" t="s">
        <v>1</v>
      </c>
      <c r="B4" s="35"/>
      <c r="C4" s="35"/>
      <c r="D4" s="35"/>
      <c r="E4" s="35"/>
      <c r="F4" s="35"/>
      <c r="G4" s="35"/>
      <c r="H4" s="35"/>
      <c r="I4" s="35"/>
    </row>
    <row r="5" spans="1:9" ht="80.25" customHeight="1" x14ac:dyDescent="0.2">
      <c r="A5" s="3" t="s">
        <v>2</v>
      </c>
      <c r="B5" s="3" t="s">
        <v>3</v>
      </c>
      <c r="C5" s="3" t="s">
        <v>4</v>
      </c>
      <c r="D5" s="3" t="s">
        <v>5</v>
      </c>
      <c r="E5" s="3" t="s">
        <v>6</v>
      </c>
      <c r="F5" s="3" t="s">
        <v>7</v>
      </c>
      <c r="G5" s="3" t="s">
        <v>91</v>
      </c>
      <c r="H5" s="3" t="s">
        <v>94</v>
      </c>
      <c r="I5" s="3" t="s">
        <v>104</v>
      </c>
    </row>
    <row r="6" spans="1:9" ht="12.75" customHeight="1" x14ac:dyDescent="0.2">
      <c r="A6" s="14">
        <v>1</v>
      </c>
      <c r="B6" s="14">
        <v>2</v>
      </c>
      <c r="C6" s="14">
        <v>3</v>
      </c>
      <c r="D6" s="14">
        <v>4</v>
      </c>
      <c r="E6" s="14">
        <v>5</v>
      </c>
      <c r="F6" s="14">
        <v>6</v>
      </c>
      <c r="G6" s="14">
        <v>7</v>
      </c>
      <c r="H6" s="14">
        <v>8</v>
      </c>
      <c r="I6" s="14">
        <v>9</v>
      </c>
    </row>
    <row r="7" spans="1:9" ht="31.5" x14ac:dyDescent="0.2">
      <c r="A7" s="3" t="s">
        <v>93</v>
      </c>
      <c r="B7" s="3">
        <v>841</v>
      </c>
      <c r="C7" s="3"/>
      <c r="D7" s="3"/>
      <c r="E7" s="5"/>
      <c r="F7" s="5"/>
      <c r="G7" s="6">
        <f>G8+G30+G49+G74+G82</f>
        <v>105174911</v>
      </c>
      <c r="H7" s="6">
        <f>H8+H30+H49+H74+H82</f>
        <v>112059811</v>
      </c>
      <c r="I7" s="6">
        <f>I8+I30+I49+I74+I82</f>
        <v>119079911</v>
      </c>
    </row>
    <row r="8" spans="1:9" ht="15.75" x14ac:dyDescent="0.2">
      <c r="A8" s="3" t="s">
        <v>40</v>
      </c>
      <c r="B8" s="3">
        <v>841</v>
      </c>
      <c r="C8" s="3" t="s">
        <v>8</v>
      </c>
      <c r="D8" s="3"/>
      <c r="E8" s="3"/>
      <c r="F8" s="3"/>
      <c r="G8" s="6">
        <f>G9+G13+G17</f>
        <v>133200</v>
      </c>
      <c r="H8" s="6">
        <f>H9+H13+H17</f>
        <v>2633200</v>
      </c>
      <c r="I8" s="6">
        <f>I9+I13+I17</f>
        <v>5483200</v>
      </c>
    </row>
    <row r="9" spans="1:9" ht="48" customHeight="1" x14ac:dyDescent="0.2">
      <c r="A9" s="3" t="s">
        <v>35</v>
      </c>
      <c r="B9" s="10">
        <v>841</v>
      </c>
      <c r="C9" s="10" t="s">
        <v>8</v>
      </c>
      <c r="D9" s="10" t="s">
        <v>29</v>
      </c>
      <c r="E9" s="10"/>
      <c r="F9" s="10"/>
      <c r="G9" s="6">
        <f>G10</f>
        <v>2000</v>
      </c>
      <c r="H9" s="6">
        <f t="shared" ref="G9:I11" si="0">H10</f>
        <v>2000</v>
      </c>
      <c r="I9" s="6">
        <f t="shared" si="0"/>
        <v>2000</v>
      </c>
    </row>
    <row r="10" spans="1:9" ht="78.75" customHeight="1" x14ac:dyDescent="0.2">
      <c r="A10" s="16" t="s">
        <v>55</v>
      </c>
      <c r="B10" s="8">
        <v>841</v>
      </c>
      <c r="C10" s="8" t="s">
        <v>8</v>
      </c>
      <c r="D10" s="8" t="s">
        <v>29</v>
      </c>
      <c r="E10" s="8" t="s">
        <v>54</v>
      </c>
      <c r="F10" s="9"/>
      <c r="G10" s="7">
        <f t="shared" si="0"/>
        <v>2000</v>
      </c>
      <c r="H10" s="7">
        <f t="shared" si="0"/>
        <v>2000</v>
      </c>
      <c r="I10" s="7">
        <f t="shared" si="0"/>
        <v>2000</v>
      </c>
    </row>
    <row r="11" spans="1:9" ht="15.75" x14ac:dyDescent="0.2">
      <c r="A11" s="2" t="s">
        <v>25</v>
      </c>
      <c r="B11" s="8">
        <v>841</v>
      </c>
      <c r="C11" s="8" t="s">
        <v>8</v>
      </c>
      <c r="D11" s="8" t="s">
        <v>29</v>
      </c>
      <c r="E11" s="8" t="s">
        <v>54</v>
      </c>
      <c r="F11" s="8" t="s">
        <v>26</v>
      </c>
      <c r="G11" s="7">
        <f t="shared" si="0"/>
        <v>2000</v>
      </c>
      <c r="H11" s="7">
        <f t="shared" si="0"/>
        <v>2000</v>
      </c>
      <c r="I11" s="7">
        <f t="shared" si="0"/>
        <v>2000</v>
      </c>
    </row>
    <row r="12" spans="1:9" ht="15.75" x14ac:dyDescent="0.2">
      <c r="A12" s="2" t="s">
        <v>36</v>
      </c>
      <c r="B12" s="8">
        <v>841</v>
      </c>
      <c r="C12" s="8" t="s">
        <v>8</v>
      </c>
      <c r="D12" s="8" t="s">
        <v>29</v>
      </c>
      <c r="E12" s="8" t="s">
        <v>54</v>
      </c>
      <c r="F12" s="8" t="s">
        <v>37</v>
      </c>
      <c r="G12" s="7">
        <v>2000</v>
      </c>
      <c r="H12" s="7">
        <v>2000</v>
      </c>
      <c r="I12" s="7">
        <v>2000</v>
      </c>
    </row>
    <row r="13" spans="1:9" ht="15.75" x14ac:dyDescent="0.2">
      <c r="A13" s="3" t="s">
        <v>76</v>
      </c>
      <c r="B13" s="10" t="s">
        <v>41</v>
      </c>
      <c r="C13" s="10" t="s">
        <v>8</v>
      </c>
      <c r="D13" s="10" t="s">
        <v>71</v>
      </c>
      <c r="E13" s="10"/>
      <c r="F13" s="10"/>
      <c r="G13" s="6">
        <f>G14</f>
        <v>100000</v>
      </c>
      <c r="H13" s="6">
        <f t="shared" ref="H13:I15" si="1">H14</f>
        <v>100000</v>
      </c>
      <c r="I13" s="6">
        <f t="shared" si="1"/>
        <v>100000</v>
      </c>
    </row>
    <row r="14" spans="1:9" ht="15.75" x14ac:dyDescent="0.2">
      <c r="A14" s="2" t="s">
        <v>75</v>
      </c>
      <c r="B14" s="8" t="s">
        <v>41</v>
      </c>
      <c r="C14" s="8" t="s">
        <v>8</v>
      </c>
      <c r="D14" s="8" t="s">
        <v>71</v>
      </c>
      <c r="E14" s="8" t="s">
        <v>72</v>
      </c>
      <c r="F14" s="8"/>
      <c r="G14" s="7">
        <f>G15</f>
        <v>100000</v>
      </c>
      <c r="H14" s="7">
        <f t="shared" si="1"/>
        <v>100000</v>
      </c>
      <c r="I14" s="7">
        <f t="shared" si="1"/>
        <v>100000</v>
      </c>
    </row>
    <row r="15" spans="1:9" ht="15.75" x14ac:dyDescent="0.2">
      <c r="A15" s="2" t="s">
        <v>70</v>
      </c>
      <c r="B15" s="8" t="s">
        <v>41</v>
      </c>
      <c r="C15" s="8" t="s">
        <v>8</v>
      </c>
      <c r="D15" s="8" t="s">
        <v>71</v>
      </c>
      <c r="E15" s="8" t="s">
        <v>72</v>
      </c>
      <c r="F15" s="8" t="s">
        <v>14</v>
      </c>
      <c r="G15" s="7">
        <f>G16</f>
        <v>100000</v>
      </c>
      <c r="H15" s="7">
        <f t="shared" si="1"/>
        <v>100000</v>
      </c>
      <c r="I15" s="7">
        <f t="shared" si="1"/>
        <v>100000</v>
      </c>
    </row>
    <row r="16" spans="1:9" ht="15.75" x14ac:dyDescent="0.2">
      <c r="A16" s="2" t="s">
        <v>74</v>
      </c>
      <c r="B16" s="8" t="s">
        <v>41</v>
      </c>
      <c r="C16" s="8" t="s">
        <v>8</v>
      </c>
      <c r="D16" s="8" t="s">
        <v>71</v>
      </c>
      <c r="E16" s="8" t="s">
        <v>72</v>
      </c>
      <c r="F16" s="8" t="s">
        <v>73</v>
      </c>
      <c r="G16" s="7">
        <v>100000</v>
      </c>
      <c r="H16" s="7">
        <v>100000</v>
      </c>
      <c r="I16" s="7">
        <v>100000</v>
      </c>
    </row>
    <row r="17" spans="1:9" ht="15.75" x14ac:dyDescent="0.2">
      <c r="A17" s="3" t="s">
        <v>17</v>
      </c>
      <c r="B17" s="10" t="s">
        <v>41</v>
      </c>
      <c r="C17" s="10" t="s">
        <v>8</v>
      </c>
      <c r="D17" s="10" t="s">
        <v>18</v>
      </c>
      <c r="E17" s="10"/>
      <c r="F17" s="11"/>
      <c r="G17" s="6">
        <f>G18+G21+G24+G27</f>
        <v>31200</v>
      </c>
      <c r="H17" s="6">
        <f t="shared" ref="H17:I17" si="2">H18+H21+H24+H27</f>
        <v>2531200</v>
      </c>
      <c r="I17" s="6">
        <f t="shared" si="2"/>
        <v>5381200</v>
      </c>
    </row>
    <row r="18" spans="1:9" ht="47.25" x14ac:dyDescent="0.2">
      <c r="A18" s="2" t="s">
        <v>95</v>
      </c>
      <c r="B18" s="8" t="s">
        <v>41</v>
      </c>
      <c r="C18" s="8" t="s">
        <v>8</v>
      </c>
      <c r="D18" s="8" t="s">
        <v>18</v>
      </c>
      <c r="E18" s="8" t="s">
        <v>96</v>
      </c>
      <c r="F18" s="11"/>
      <c r="G18" s="7">
        <f t="shared" ref="G18:I19" si="3">G19</f>
        <v>20000</v>
      </c>
      <c r="H18" s="7">
        <f t="shared" si="3"/>
        <v>20000</v>
      </c>
      <c r="I18" s="7">
        <f t="shared" si="3"/>
        <v>20000</v>
      </c>
    </row>
    <row r="19" spans="1:9" ht="30.75" customHeight="1" x14ac:dyDescent="0.2">
      <c r="A19" s="2" t="s">
        <v>10</v>
      </c>
      <c r="B19" s="8" t="s">
        <v>41</v>
      </c>
      <c r="C19" s="8" t="s">
        <v>8</v>
      </c>
      <c r="D19" s="8" t="s">
        <v>18</v>
      </c>
      <c r="E19" s="8" t="s">
        <v>96</v>
      </c>
      <c r="F19" s="8" t="s">
        <v>11</v>
      </c>
      <c r="G19" s="7">
        <f t="shared" si="3"/>
        <v>20000</v>
      </c>
      <c r="H19" s="7">
        <f t="shared" si="3"/>
        <v>20000</v>
      </c>
      <c r="I19" s="7">
        <f t="shared" si="3"/>
        <v>20000</v>
      </c>
    </row>
    <row r="20" spans="1:9" ht="47.25" x14ac:dyDescent="0.2">
      <c r="A20" s="2" t="s">
        <v>12</v>
      </c>
      <c r="B20" s="8" t="s">
        <v>41</v>
      </c>
      <c r="C20" s="8" t="s">
        <v>8</v>
      </c>
      <c r="D20" s="8" t="s">
        <v>18</v>
      </c>
      <c r="E20" s="8" t="s">
        <v>96</v>
      </c>
      <c r="F20" s="8" t="s">
        <v>13</v>
      </c>
      <c r="G20" s="7">
        <v>20000</v>
      </c>
      <c r="H20" s="7">
        <v>20000</v>
      </c>
      <c r="I20" s="7">
        <v>20000</v>
      </c>
    </row>
    <row r="21" spans="1:9" ht="31.5" x14ac:dyDescent="0.2">
      <c r="A21" s="2" t="s">
        <v>97</v>
      </c>
      <c r="B21" s="8" t="s">
        <v>41</v>
      </c>
      <c r="C21" s="8" t="s">
        <v>8</v>
      </c>
      <c r="D21" s="8" t="s">
        <v>18</v>
      </c>
      <c r="E21" s="8" t="s">
        <v>98</v>
      </c>
      <c r="F21" s="9"/>
      <c r="G21" s="7">
        <f t="shared" ref="G21:I22" si="4">G22</f>
        <v>11000</v>
      </c>
      <c r="H21" s="7">
        <f t="shared" si="4"/>
        <v>11000</v>
      </c>
      <c r="I21" s="7">
        <f t="shared" si="4"/>
        <v>11000</v>
      </c>
    </row>
    <row r="22" spans="1:9" ht="15.75" x14ac:dyDescent="0.2">
      <c r="A22" s="2" t="s">
        <v>70</v>
      </c>
      <c r="B22" s="8" t="s">
        <v>41</v>
      </c>
      <c r="C22" s="8" t="s">
        <v>8</v>
      </c>
      <c r="D22" s="8" t="s">
        <v>18</v>
      </c>
      <c r="E22" s="8" t="s">
        <v>98</v>
      </c>
      <c r="F22" s="9" t="s">
        <v>14</v>
      </c>
      <c r="G22" s="7">
        <f t="shared" si="4"/>
        <v>11000</v>
      </c>
      <c r="H22" s="7">
        <f t="shared" si="4"/>
        <v>11000</v>
      </c>
      <c r="I22" s="7">
        <f t="shared" si="4"/>
        <v>11000</v>
      </c>
    </row>
    <row r="23" spans="1:9" ht="15.75" x14ac:dyDescent="0.2">
      <c r="A23" s="2" t="s">
        <v>99</v>
      </c>
      <c r="B23" s="8" t="s">
        <v>41</v>
      </c>
      <c r="C23" s="8" t="s">
        <v>8</v>
      </c>
      <c r="D23" s="8" t="s">
        <v>18</v>
      </c>
      <c r="E23" s="8" t="s">
        <v>98</v>
      </c>
      <c r="F23" s="9" t="s">
        <v>100</v>
      </c>
      <c r="G23" s="7">
        <v>11000</v>
      </c>
      <c r="H23" s="7">
        <v>11000</v>
      </c>
      <c r="I23" s="7">
        <v>11000</v>
      </c>
    </row>
    <row r="24" spans="1:9" ht="200.25" customHeight="1" x14ac:dyDescent="0.2">
      <c r="A24" s="2" t="s">
        <v>89</v>
      </c>
      <c r="B24" s="8" t="s">
        <v>41</v>
      </c>
      <c r="C24" s="8" t="s">
        <v>8</v>
      </c>
      <c r="D24" s="8" t="s">
        <v>18</v>
      </c>
      <c r="E24" s="8" t="s">
        <v>88</v>
      </c>
      <c r="F24" s="8"/>
      <c r="G24" s="7">
        <f t="shared" ref="G24:I25" si="5">G25</f>
        <v>200</v>
      </c>
      <c r="H24" s="7">
        <f t="shared" si="5"/>
        <v>200</v>
      </c>
      <c r="I24" s="7">
        <f t="shared" si="5"/>
        <v>200</v>
      </c>
    </row>
    <row r="25" spans="1:9" ht="15" customHeight="1" x14ac:dyDescent="0.2">
      <c r="A25" s="2" t="s">
        <v>25</v>
      </c>
      <c r="B25" s="8" t="s">
        <v>41</v>
      </c>
      <c r="C25" s="8" t="s">
        <v>8</v>
      </c>
      <c r="D25" s="8" t="s">
        <v>18</v>
      </c>
      <c r="E25" s="8" t="s">
        <v>88</v>
      </c>
      <c r="F25" s="8" t="s">
        <v>26</v>
      </c>
      <c r="G25" s="7">
        <f t="shared" si="5"/>
        <v>200</v>
      </c>
      <c r="H25" s="7">
        <f t="shared" si="5"/>
        <v>200</v>
      </c>
      <c r="I25" s="7">
        <f t="shared" si="5"/>
        <v>200</v>
      </c>
    </row>
    <row r="26" spans="1:9" ht="15.75" customHeight="1" x14ac:dyDescent="0.2">
      <c r="A26" s="2" t="s">
        <v>36</v>
      </c>
      <c r="B26" s="8" t="s">
        <v>41</v>
      </c>
      <c r="C26" s="8" t="s">
        <v>8</v>
      </c>
      <c r="D26" s="8" t="s">
        <v>18</v>
      </c>
      <c r="E26" s="8" t="s">
        <v>88</v>
      </c>
      <c r="F26" s="8" t="s">
        <v>37</v>
      </c>
      <c r="G26" s="7">
        <v>200</v>
      </c>
      <c r="H26" s="7">
        <v>200</v>
      </c>
      <c r="I26" s="7">
        <v>200</v>
      </c>
    </row>
    <row r="27" spans="1:9" ht="15.75" customHeight="1" x14ac:dyDescent="0.2">
      <c r="A27" s="25" t="s">
        <v>68</v>
      </c>
      <c r="B27" s="27" t="s">
        <v>41</v>
      </c>
      <c r="C27" s="27" t="s">
        <v>8</v>
      </c>
      <c r="D27" s="27" t="s">
        <v>18</v>
      </c>
      <c r="E27" s="26" t="s">
        <v>69</v>
      </c>
      <c r="F27" s="25"/>
      <c r="G27" s="7">
        <f>G28</f>
        <v>0</v>
      </c>
      <c r="H27" s="7">
        <f t="shared" ref="H27:I28" si="6">H28</f>
        <v>2500000</v>
      </c>
      <c r="I27" s="7">
        <f t="shared" si="6"/>
        <v>5350000</v>
      </c>
    </row>
    <row r="28" spans="1:9" ht="15.75" customHeight="1" x14ac:dyDescent="0.2">
      <c r="A28" s="2" t="s">
        <v>70</v>
      </c>
      <c r="B28" s="32" t="s">
        <v>41</v>
      </c>
      <c r="C28" s="27" t="s">
        <v>8</v>
      </c>
      <c r="D28" s="27" t="s">
        <v>18</v>
      </c>
      <c r="E28" s="26" t="s">
        <v>69</v>
      </c>
      <c r="F28" s="31">
        <v>800</v>
      </c>
      <c r="G28" s="7">
        <f>G29</f>
        <v>0</v>
      </c>
      <c r="H28" s="7">
        <f t="shared" si="6"/>
        <v>2500000</v>
      </c>
      <c r="I28" s="7">
        <f t="shared" si="6"/>
        <v>5350000</v>
      </c>
    </row>
    <row r="29" spans="1:9" ht="15.75" customHeight="1" x14ac:dyDescent="0.2">
      <c r="A29" s="2" t="s">
        <v>74</v>
      </c>
      <c r="B29" s="8" t="s">
        <v>41</v>
      </c>
      <c r="C29" s="8" t="s">
        <v>8</v>
      </c>
      <c r="D29" s="8" t="s">
        <v>18</v>
      </c>
      <c r="E29" s="26" t="s">
        <v>69</v>
      </c>
      <c r="F29" s="8" t="s">
        <v>73</v>
      </c>
      <c r="G29" s="7">
        <v>0</v>
      </c>
      <c r="H29" s="7">
        <v>2500000</v>
      </c>
      <c r="I29" s="7">
        <v>5350000</v>
      </c>
    </row>
    <row r="30" spans="1:9" ht="15.75" customHeight="1" x14ac:dyDescent="0.2">
      <c r="A30" s="3" t="s">
        <v>20</v>
      </c>
      <c r="B30" s="10" t="s">
        <v>41</v>
      </c>
      <c r="C30" s="10" t="s">
        <v>16</v>
      </c>
      <c r="D30" s="10"/>
      <c r="E30" s="10"/>
      <c r="F30" s="10"/>
      <c r="G30" s="6">
        <f>G31+G35+G45</f>
        <v>57567711</v>
      </c>
      <c r="H30" s="6">
        <f>H31+H35+H45</f>
        <v>37606611</v>
      </c>
      <c r="I30" s="6">
        <f>I31+I35+I45</f>
        <v>38628711</v>
      </c>
    </row>
    <row r="31" spans="1:9" ht="15.75" x14ac:dyDescent="0.2">
      <c r="A31" s="3" t="s">
        <v>21</v>
      </c>
      <c r="B31" s="10" t="s">
        <v>41</v>
      </c>
      <c r="C31" s="10" t="s">
        <v>16</v>
      </c>
      <c r="D31" s="10" t="s">
        <v>22</v>
      </c>
      <c r="E31" s="10"/>
      <c r="F31" s="10"/>
      <c r="G31" s="6">
        <f t="shared" ref="G31:I33" si="7">G32</f>
        <v>1950000</v>
      </c>
      <c r="H31" s="6">
        <f t="shared" si="7"/>
        <v>1950000</v>
      </c>
      <c r="I31" s="6">
        <f t="shared" si="7"/>
        <v>1950000</v>
      </c>
    </row>
    <row r="32" spans="1:9" ht="94.5" customHeight="1" x14ac:dyDescent="0.2">
      <c r="A32" s="16" t="s">
        <v>67</v>
      </c>
      <c r="B32" s="8" t="s">
        <v>41</v>
      </c>
      <c r="C32" s="8" t="s">
        <v>16</v>
      </c>
      <c r="D32" s="8" t="s">
        <v>22</v>
      </c>
      <c r="E32" s="8" t="s">
        <v>77</v>
      </c>
      <c r="F32" s="8"/>
      <c r="G32" s="7">
        <f t="shared" si="7"/>
        <v>1950000</v>
      </c>
      <c r="H32" s="7">
        <f t="shared" si="7"/>
        <v>1950000</v>
      </c>
      <c r="I32" s="7">
        <f t="shared" si="7"/>
        <v>1950000</v>
      </c>
    </row>
    <row r="33" spans="1:9" ht="16.5" customHeight="1" x14ac:dyDescent="0.2">
      <c r="A33" s="2" t="s">
        <v>70</v>
      </c>
      <c r="B33" s="8" t="s">
        <v>41</v>
      </c>
      <c r="C33" s="8" t="s">
        <v>16</v>
      </c>
      <c r="D33" s="8" t="s">
        <v>22</v>
      </c>
      <c r="E33" s="8" t="s">
        <v>77</v>
      </c>
      <c r="F33" s="8" t="s">
        <v>14</v>
      </c>
      <c r="G33" s="7">
        <f t="shared" si="7"/>
        <v>1950000</v>
      </c>
      <c r="H33" s="7">
        <f t="shared" si="7"/>
        <v>1950000</v>
      </c>
      <c r="I33" s="7">
        <f t="shared" si="7"/>
        <v>1950000</v>
      </c>
    </row>
    <row r="34" spans="1:9" ht="62.25" customHeight="1" x14ac:dyDescent="0.2">
      <c r="A34" s="2" t="s">
        <v>34</v>
      </c>
      <c r="B34" s="8" t="s">
        <v>41</v>
      </c>
      <c r="C34" s="8" t="s">
        <v>16</v>
      </c>
      <c r="D34" s="8" t="s">
        <v>22</v>
      </c>
      <c r="E34" s="8" t="s">
        <v>77</v>
      </c>
      <c r="F34" s="8" t="s">
        <v>30</v>
      </c>
      <c r="G34" s="7">
        <v>1950000</v>
      </c>
      <c r="H34" s="7">
        <v>1950000</v>
      </c>
      <c r="I34" s="7">
        <v>1950000</v>
      </c>
    </row>
    <row r="35" spans="1:9" ht="17.25" customHeight="1" x14ac:dyDescent="0.2">
      <c r="A35" s="3" t="s">
        <v>38</v>
      </c>
      <c r="B35" s="10">
        <v>841</v>
      </c>
      <c r="C35" s="10" t="s">
        <v>16</v>
      </c>
      <c r="D35" s="10" t="s">
        <v>31</v>
      </c>
      <c r="E35" s="10"/>
      <c r="F35" s="10"/>
      <c r="G35" s="6">
        <f>G36+G39+G42</f>
        <v>55612711</v>
      </c>
      <c r="H35" s="6">
        <f t="shared" ref="H35:I35" si="8">H36+H39+H42</f>
        <v>35651611</v>
      </c>
      <c r="I35" s="6">
        <f t="shared" si="8"/>
        <v>36678711</v>
      </c>
    </row>
    <row r="36" spans="1:9" ht="47.25" x14ac:dyDescent="0.2">
      <c r="A36" s="2" t="s">
        <v>39</v>
      </c>
      <c r="B36" s="8" t="s">
        <v>41</v>
      </c>
      <c r="C36" s="8" t="s">
        <v>16</v>
      </c>
      <c r="D36" s="8" t="s">
        <v>31</v>
      </c>
      <c r="E36" s="8" t="s">
        <v>105</v>
      </c>
      <c r="F36" s="8"/>
      <c r="G36" s="7">
        <f>G37</f>
        <v>43157144.329999998</v>
      </c>
      <c r="H36" s="7">
        <f t="shared" ref="H36:I36" si="9">H37</f>
        <v>23346044.329999998</v>
      </c>
      <c r="I36" s="7">
        <f t="shared" si="9"/>
        <v>24373144.329999998</v>
      </c>
    </row>
    <row r="37" spans="1:9" ht="30.75" customHeight="1" x14ac:dyDescent="0.2">
      <c r="A37" s="2" t="s">
        <v>10</v>
      </c>
      <c r="B37" s="8" t="s">
        <v>41</v>
      </c>
      <c r="C37" s="8" t="s">
        <v>16</v>
      </c>
      <c r="D37" s="8" t="s">
        <v>31</v>
      </c>
      <c r="E37" s="8" t="s">
        <v>105</v>
      </c>
      <c r="F37" s="8" t="s">
        <v>11</v>
      </c>
      <c r="G37" s="7">
        <f t="shared" ref="G37:I37" si="10">G38</f>
        <v>43157144.329999998</v>
      </c>
      <c r="H37" s="7">
        <f t="shared" si="10"/>
        <v>23346044.329999998</v>
      </c>
      <c r="I37" s="7">
        <f t="shared" si="10"/>
        <v>24373144.329999998</v>
      </c>
    </row>
    <row r="38" spans="1:9" ht="47.25" customHeight="1" x14ac:dyDescent="0.2">
      <c r="A38" s="2" t="s">
        <v>12</v>
      </c>
      <c r="B38" s="8" t="s">
        <v>41</v>
      </c>
      <c r="C38" s="8" t="s">
        <v>16</v>
      </c>
      <c r="D38" s="8" t="s">
        <v>31</v>
      </c>
      <c r="E38" s="8" t="s">
        <v>105</v>
      </c>
      <c r="F38" s="8" t="s">
        <v>13</v>
      </c>
      <c r="G38" s="7">
        <v>43157144.329999998</v>
      </c>
      <c r="H38" s="7">
        <v>23346044.329999998</v>
      </c>
      <c r="I38" s="7">
        <v>24373144.329999998</v>
      </c>
    </row>
    <row r="39" spans="1:9" ht="47.25" customHeight="1" x14ac:dyDescent="0.2">
      <c r="A39" s="2" t="s">
        <v>39</v>
      </c>
      <c r="B39" s="8" t="s">
        <v>41</v>
      </c>
      <c r="C39" s="8" t="s">
        <v>16</v>
      </c>
      <c r="D39" s="8" t="s">
        <v>31</v>
      </c>
      <c r="E39" s="8" t="s">
        <v>106</v>
      </c>
      <c r="F39" s="8"/>
      <c r="G39" s="7">
        <f>G40</f>
        <v>12305566.67</v>
      </c>
      <c r="H39" s="7">
        <f t="shared" ref="H39:I40" si="11">H40</f>
        <v>12305566.67</v>
      </c>
      <c r="I39" s="7">
        <f t="shared" si="11"/>
        <v>12305566.67</v>
      </c>
    </row>
    <row r="40" spans="1:9" ht="31.5" customHeight="1" x14ac:dyDescent="0.2">
      <c r="A40" s="2" t="s">
        <v>10</v>
      </c>
      <c r="B40" s="8" t="s">
        <v>41</v>
      </c>
      <c r="C40" s="8" t="s">
        <v>16</v>
      </c>
      <c r="D40" s="8" t="s">
        <v>31</v>
      </c>
      <c r="E40" s="8" t="s">
        <v>106</v>
      </c>
      <c r="F40" s="8" t="s">
        <v>11</v>
      </c>
      <c r="G40" s="7">
        <f>G41</f>
        <v>12305566.67</v>
      </c>
      <c r="H40" s="7">
        <f t="shared" si="11"/>
        <v>12305566.67</v>
      </c>
      <c r="I40" s="7">
        <f t="shared" si="11"/>
        <v>12305566.67</v>
      </c>
    </row>
    <row r="41" spans="1:9" ht="48" customHeight="1" x14ac:dyDescent="0.2">
      <c r="A41" s="2" t="s">
        <v>12</v>
      </c>
      <c r="B41" s="8" t="s">
        <v>41</v>
      </c>
      <c r="C41" s="8" t="s">
        <v>16</v>
      </c>
      <c r="D41" s="8" t="s">
        <v>31</v>
      </c>
      <c r="E41" s="8" t="s">
        <v>106</v>
      </c>
      <c r="F41" s="8" t="s">
        <v>13</v>
      </c>
      <c r="G41" s="7">
        <v>12305566.67</v>
      </c>
      <c r="H41" s="7">
        <v>12305566.67</v>
      </c>
      <c r="I41" s="7">
        <v>12305566.67</v>
      </c>
    </row>
    <row r="42" spans="1:9" ht="26.25" customHeight="1" x14ac:dyDescent="0.2">
      <c r="A42" s="2" t="s">
        <v>90</v>
      </c>
      <c r="B42" s="8" t="s">
        <v>41</v>
      </c>
      <c r="C42" s="8" t="s">
        <v>16</v>
      </c>
      <c r="D42" s="8" t="s">
        <v>31</v>
      </c>
      <c r="E42" s="8" t="s">
        <v>107</v>
      </c>
      <c r="F42" s="8"/>
      <c r="G42" s="7">
        <f>G43</f>
        <v>150000</v>
      </c>
      <c r="H42" s="7">
        <f t="shared" ref="H42" si="12">H43</f>
        <v>0</v>
      </c>
      <c r="I42" s="7">
        <f>I43</f>
        <v>0</v>
      </c>
    </row>
    <row r="43" spans="1:9" ht="31.5" customHeight="1" x14ac:dyDescent="0.2">
      <c r="A43" s="2" t="s">
        <v>10</v>
      </c>
      <c r="B43" s="8" t="s">
        <v>41</v>
      </c>
      <c r="C43" s="8" t="s">
        <v>16</v>
      </c>
      <c r="D43" s="8" t="s">
        <v>31</v>
      </c>
      <c r="E43" s="8" t="s">
        <v>107</v>
      </c>
      <c r="F43" s="8" t="s">
        <v>11</v>
      </c>
      <c r="G43" s="7">
        <f t="shared" ref="G43:I43" si="13">G44</f>
        <v>150000</v>
      </c>
      <c r="H43" s="7">
        <f t="shared" si="13"/>
        <v>0</v>
      </c>
      <c r="I43" s="7">
        <f t="shared" si="13"/>
        <v>0</v>
      </c>
    </row>
    <row r="44" spans="1:9" ht="48" customHeight="1" x14ac:dyDescent="0.2">
      <c r="A44" s="2" t="s">
        <v>12</v>
      </c>
      <c r="B44" s="8" t="s">
        <v>41</v>
      </c>
      <c r="C44" s="8" t="s">
        <v>16</v>
      </c>
      <c r="D44" s="8" t="s">
        <v>31</v>
      </c>
      <c r="E44" s="8" t="s">
        <v>107</v>
      </c>
      <c r="F44" s="8" t="s">
        <v>13</v>
      </c>
      <c r="G44" s="7">
        <v>150000</v>
      </c>
      <c r="H44" s="7">
        <v>0</v>
      </c>
      <c r="I44" s="7">
        <v>0</v>
      </c>
    </row>
    <row r="45" spans="1:9" ht="31.5" x14ac:dyDescent="0.2">
      <c r="A45" s="3" t="s">
        <v>27</v>
      </c>
      <c r="B45" s="10" t="s">
        <v>41</v>
      </c>
      <c r="C45" s="10" t="s">
        <v>16</v>
      </c>
      <c r="D45" s="10" t="s">
        <v>28</v>
      </c>
      <c r="E45" s="10"/>
      <c r="F45" s="3"/>
      <c r="G45" s="6">
        <f>G46</f>
        <v>5000</v>
      </c>
      <c r="H45" s="6">
        <f t="shared" ref="H45:I45" si="14">H46</f>
        <v>5000</v>
      </c>
      <c r="I45" s="6">
        <f t="shared" si="14"/>
        <v>0</v>
      </c>
    </row>
    <row r="46" spans="1:9" ht="29.25" customHeight="1" x14ac:dyDescent="0.2">
      <c r="A46" s="2" t="s">
        <v>42</v>
      </c>
      <c r="B46" s="8" t="s">
        <v>41</v>
      </c>
      <c r="C46" s="8" t="s">
        <v>16</v>
      </c>
      <c r="D46" s="8" t="s">
        <v>28</v>
      </c>
      <c r="E46" s="8" t="s">
        <v>78</v>
      </c>
      <c r="F46" s="2"/>
      <c r="G46" s="7">
        <f>G47</f>
        <v>5000</v>
      </c>
      <c r="H46" s="7">
        <f t="shared" ref="H46:I46" si="15">H47</f>
        <v>5000</v>
      </c>
      <c r="I46" s="7">
        <f t="shared" si="15"/>
        <v>0</v>
      </c>
    </row>
    <row r="47" spans="1:9" ht="31.5" customHeight="1" x14ac:dyDescent="0.2">
      <c r="A47" s="2" t="s">
        <v>10</v>
      </c>
      <c r="B47" s="8" t="s">
        <v>41</v>
      </c>
      <c r="C47" s="8" t="s">
        <v>16</v>
      </c>
      <c r="D47" s="8" t="s">
        <v>28</v>
      </c>
      <c r="E47" s="8" t="s">
        <v>78</v>
      </c>
      <c r="F47" s="2">
        <v>200</v>
      </c>
      <c r="G47" s="7">
        <f t="shared" ref="G47:I47" si="16">G48</f>
        <v>5000</v>
      </c>
      <c r="H47" s="7">
        <f t="shared" si="16"/>
        <v>5000</v>
      </c>
      <c r="I47" s="7">
        <f t="shared" si="16"/>
        <v>0</v>
      </c>
    </row>
    <row r="48" spans="1:9" ht="48.75" customHeight="1" x14ac:dyDescent="0.2">
      <c r="A48" s="2" t="s">
        <v>12</v>
      </c>
      <c r="B48" s="8" t="s">
        <v>41</v>
      </c>
      <c r="C48" s="8" t="s">
        <v>16</v>
      </c>
      <c r="D48" s="8" t="s">
        <v>28</v>
      </c>
      <c r="E48" s="8" t="s">
        <v>78</v>
      </c>
      <c r="F48" s="2">
        <v>240</v>
      </c>
      <c r="G48" s="7">
        <v>5000</v>
      </c>
      <c r="H48" s="7">
        <v>5000</v>
      </c>
      <c r="I48" s="7">
        <v>0</v>
      </c>
    </row>
    <row r="49" spans="1:24" ht="18" customHeight="1" x14ac:dyDescent="0.2">
      <c r="A49" s="3" t="s">
        <v>24</v>
      </c>
      <c r="B49" s="10" t="s">
        <v>41</v>
      </c>
      <c r="C49" s="10" t="s">
        <v>23</v>
      </c>
      <c r="D49" s="10"/>
      <c r="E49" s="10"/>
      <c r="F49" s="3"/>
      <c r="G49" s="6">
        <f>G50+G54+G61</f>
        <v>38984016</v>
      </c>
      <c r="H49" s="6">
        <f>H50+H54+H61</f>
        <v>63330016</v>
      </c>
      <c r="I49" s="6">
        <f>I50+I54+I61</f>
        <v>66478016</v>
      </c>
    </row>
    <row r="50" spans="1:24" ht="15.75" x14ac:dyDescent="0.2">
      <c r="A50" s="3" t="s">
        <v>32</v>
      </c>
      <c r="B50" s="10" t="s">
        <v>41</v>
      </c>
      <c r="C50" s="10" t="s">
        <v>23</v>
      </c>
      <c r="D50" s="10" t="s">
        <v>8</v>
      </c>
      <c r="E50" s="10"/>
      <c r="F50" s="3"/>
      <c r="G50" s="6">
        <f>G51</f>
        <v>300000</v>
      </c>
      <c r="H50" s="6">
        <f t="shared" ref="H50:I50" si="17">H51</f>
        <v>300000</v>
      </c>
      <c r="I50" s="6">
        <f t="shared" si="17"/>
        <v>300000</v>
      </c>
    </row>
    <row r="51" spans="1:24" ht="63.75" customHeight="1" x14ac:dyDescent="0.2">
      <c r="A51" s="16" t="s">
        <v>56</v>
      </c>
      <c r="B51" s="8" t="s">
        <v>41</v>
      </c>
      <c r="C51" s="8" t="s">
        <v>23</v>
      </c>
      <c r="D51" s="8" t="s">
        <v>8</v>
      </c>
      <c r="E51" s="8" t="s">
        <v>79</v>
      </c>
      <c r="F51" s="8"/>
      <c r="G51" s="7">
        <f t="shared" ref="G51:I52" si="18">G52</f>
        <v>300000</v>
      </c>
      <c r="H51" s="7">
        <f t="shared" si="18"/>
        <v>300000</v>
      </c>
      <c r="I51" s="7">
        <f t="shared" si="18"/>
        <v>300000</v>
      </c>
      <c r="O51" s="21"/>
      <c r="P51" s="22"/>
      <c r="Q51" s="22"/>
      <c r="R51" s="22"/>
      <c r="S51" s="22"/>
      <c r="T51" s="21"/>
      <c r="U51" s="23"/>
      <c r="V51" s="23"/>
      <c r="W51" s="23"/>
    </row>
    <row r="52" spans="1:24" ht="31.5" customHeight="1" x14ac:dyDescent="0.2">
      <c r="A52" s="2" t="s">
        <v>10</v>
      </c>
      <c r="B52" s="8" t="s">
        <v>41</v>
      </c>
      <c r="C52" s="8" t="s">
        <v>23</v>
      </c>
      <c r="D52" s="8" t="s">
        <v>8</v>
      </c>
      <c r="E52" s="8" t="s">
        <v>79</v>
      </c>
      <c r="F52" s="8" t="s">
        <v>11</v>
      </c>
      <c r="G52" s="7">
        <f t="shared" si="18"/>
        <v>300000</v>
      </c>
      <c r="H52" s="7">
        <f t="shared" si="18"/>
        <v>300000</v>
      </c>
      <c r="I52" s="7">
        <f t="shared" si="18"/>
        <v>300000</v>
      </c>
      <c r="O52" s="21"/>
      <c r="P52" s="22"/>
      <c r="Q52" s="22"/>
      <c r="R52" s="22"/>
      <c r="S52" s="22"/>
      <c r="T52" s="21"/>
      <c r="U52" s="23"/>
      <c r="V52" s="23"/>
      <c r="W52" s="23"/>
      <c r="X52" s="24"/>
    </row>
    <row r="53" spans="1:24" ht="48.75" customHeight="1" x14ac:dyDescent="0.2">
      <c r="A53" s="2" t="s">
        <v>12</v>
      </c>
      <c r="B53" s="8" t="s">
        <v>41</v>
      </c>
      <c r="C53" s="8" t="s">
        <v>23</v>
      </c>
      <c r="D53" s="8" t="s">
        <v>8</v>
      </c>
      <c r="E53" s="8" t="s">
        <v>79</v>
      </c>
      <c r="F53" s="8" t="s">
        <v>13</v>
      </c>
      <c r="G53" s="7">
        <v>300000</v>
      </c>
      <c r="H53" s="7">
        <v>300000</v>
      </c>
      <c r="I53" s="7">
        <v>300000</v>
      </c>
      <c r="O53" s="21"/>
      <c r="P53" s="22"/>
      <c r="Q53" s="22"/>
      <c r="R53" s="22"/>
      <c r="S53" s="22"/>
      <c r="T53" s="21"/>
      <c r="U53" s="23"/>
      <c r="V53" s="23"/>
      <c r="W53" s="23"/>
      <c r="X53" s="24"/>
    </row>
    <row r="54" spans="1:24" ht="17.25" customHeight="1" x14ac:dyDescent="0.2">
      <c r="A54" s="3" t="s">
        <v>33</v>
      </c>
      <c r="B54" s="10" t="s">
        <v>41</v>
      </c>
      <c r="C54" s="10" t="s">
        <v>23</v>
      </c>
      <c r="D54" s="10" t="s">
        <v>15</v>
      </c>
      <c r="E54" s="10"/>
      <c r="F54" s="10"/>
      <c r="G54" s="6">
        <f>G55+G58</f>
        <v>2572254</v>
      </c>
      <c r="H54" s="6">
        <f t="shared" ref="H54:I54" si="19">H55+H58</f>
        <v>2572254</v>
      </c>
      <c r="I54" s="6">
        <f t="shared" si="19"/>
        <v>2572254</v>
      </c>
    </row>
    <row r="55" spans="1:24" ht="31.5" x14ac:dyDescent="0.2">
      <c r="A55" s="16" t="s">
        <v>57</v>
      </c>
      <c r="B55" s="8" t="s">
        <v>41</v>
      </c>
      <c r="C55" s="8" t="s">
        <v>23</v>
      </c>
      <c r="D55" s="8" t="s">
        <v>15</v>
      </c>
      <c r="E55" s="8" t="s">
        <v>80</v>
      </c>
      <c r="F55" s="8"/>
      <c r="G55" s="7">
        <f t="shared" ref="G55:I56" si="20">G56</f>
        <v>2372254</v>
      </c>
      <c r="H55" s="7">
        <f t="shared" si="20"/>
        <v>2372254</v>
      </c>
      <c r="I55" s="7">
        <f t="shared" si="20"/>
        <v>2372254</v>
      </c>
    </row>
    <row r="56" spans="1:24" ht="29.25" customHeight="1" x14ac:dyDescent="0.2">
      <c r="A56" s="2" t="s">
        <v>10</v>
      </c>
      <c r="B56" s="8" t="s">
        <v>41</v>
      </c>
      <c r="C56" s="8" t="s">
        <v>23</v>
      </c>
      <c r="D56" s="8" t="s">
        <v>15</v>
      </c>
      <c r="E56" s="8" t="s">
        <v>80</v>
      </c>
      <c r="F56" s="8" t="s">
        <v>11</v>
      </c>
      <c r="G56" s="7">
        <f t="shared" si="20"/>
        <v>2372254</v>
      </c>
      <c r="H56" s="7">
        <f t="shared" si="20"/>
        <v>2372254</v>
      </c>
      <c r="I56" s="7">
        <f t="shared" si="20"/>
        <v>2372254</v>
      </c>
    </row>
    <row r="57" spans="1:24" ht="48" customHeight="1" x14ac:dyDescent="0.2">
      <c r="A57" s="2" t="s">
        <v>12</v>
      </c>
      <c r="B57" s="8" t="s">
        <v>41</v>
      </c>
      <c r="C57" s="8" t="s">
        <v>23</v>
      </c>
      <c r="D57" s="8" t="s">
        <v>15</v>
      </c>
      <c r="E57" s="8" t="s">
        <v>80</v>
      </c>
      <c r="F57" s="8" t="s">
        <v>13</v>
      </c>
      <c r="G57" s="7">
        <v>2372254</v>
      </c>
      <c r="H57" s="7">
        <v>2372254</v>
      </c>
      <c r="I57" s="7">
        <v>2372254</v>
      </c>
    </row>
    <row r="58" spans="1:24" ht="18" customHeight="1" x14ac:dyDescent="0.2">
      <c r="A58" s="17" t="s">
        <v>58</v>
      </c>
      <c r="B58" s="8" t="s">
        <v>41</v>
      </c>
      <c r="C58" s="8" t="s">
        <v>23</v>
      </c>
      <c r="D58" s="8" t="s">
        <v>15</v>
      </c>
      <c r="E58" s="8" t="s">
        <v>101</v>
      </c>
      <c r="F58" s="8"/>
      <c r="G58" s="7">
        <f t="shared" ref="G58:I59" si="21">G59</f>
        <v>200000</v>
      </c>
      <c r="H58" s="7">
        <f t="shared" si="21"/>
        <v>200000</v>
      </c>
      <c r="I58" s="7">
        <f t="shared" si="21"/>
        <v>200000</v>
      </c>
    </row>
    <row r="59" spans="1:24" ht="30" customHeight="1" x14ac:dyDescent="0.2">
      <c r="A59" s="2" t="s">
        <v>10</v>
      </c>
      <c r="B59" s="8" t="s">
        <v>41</v>
      </c>
      <c r="C59" s="8" t="s">
        <v>23</v>
      </c>
      <c r="D59" s="8" t="s">
        <v>15</v>
      </c>
      <c r="E59" s="8" t="s">
        <v>101</v>
      </c>
      <c r="F59" s="8" t="s">
        <v>11</v>
      </c>
      <c r="G59" s="7">
        <f t="shared" si="21"/>
        <v>200000</v>
      </c>
      <c r="H59" s="7">
        <f t="shared" si="21"/>
        <v>200000</v>
      </c>
      <c r="I59" s="7">
        <f t="shared" si="21"/>
        <v>200000</v>
      </c>
    </row>
    <row r="60" spans="1:24" ht="45.75" customHeight="1" x14ac:dyDescent="0.2">
      <c r="A60" s="2" t="s">
        <v>12</v>
      </c>
      <c r="B60" s="8" t="s">
        <v>41</v>
      </c>
      <c r="C60" s="8" t="s">
        <v>23</v>
      </c>
      <c r="D60" s="8" t="s">
        <v>15</v>
      </c>
      <c r="E60" s="8" t="s">
        <v>101</v>
      </c>
      <c r="F60" s="8" t="s">
        <v>13</v>
      </c>
      <c r="G60" s="7">
        <v>200000</v>
      </c>
      <c r="H60" s="7">
        <v>200000</v>
      </c>
      <c r="I60" s="7">
        <v>200000</v>
      </c>
    </row>
    <row r="61" spans="1:24" ht="15.75" x14ac:dyDescent="0.2">
      <c r="A61" s="3" t="s">
        <v>43</v>
      </c>
      <c r="B61" s="10" t="s">
        <v>41</v>
      </c>
      <c r="C61" s="10" t="s">
        <v>23</v>
      </c>
      <c r="D61" s="10" t="s">
        <v>9</v>
      </c>
      <c r="E61" s="10"/>
      <c r="F61" s="10"/>
      <c r="G61" s="6">
        <f>G62+G65+G68+G71</f>
        <v>36111762</v>
      </c>
      <c r="H61" s="6">
        <f t="shared" ref="H61:I61" si="22">H62+H65+H68+H71</f>
        <v>60457762</v>
      </c>
      <c r="I61" s="6">
        <f t="shared" si="22"/>
        <v>63605762</v>
      </c>
    </row>
    <row r="62" spans="1:24" ht="15.75" x14ac:dyDescent="0.2">
      <c r="A62" s="17" t="s">
        <v>59</v>
      </c>
      <c r="B62" s="8" t="s">
        <v>41</v>
      </c>
      <c r="C62" s="8" t="s">
        <v>23</v>
      </c>
      <c r="D62" s="8" t="s">
        <v>9</v>
      </c>
      <c r="E62" s="8" t="s">
        <v>81</v>
      </c>
      <c r="F62" s="8" t="s">
        <v>44</v>
      </c>
      <c r="G62" s="7">
        <f t="shared" ref="G62:I63" si="23">G63</f>
        <v>3000000</v>
      </c>
      <c r="H62" s="7">
        <f t="shared" si="23"/>
        <v>3000000</v>
      </c>
      <c r="I62" s="7">
        <f t="shared" si="23"/>
        <v>3000000</v>
      </c>
    </row>
    <row r="63" spans="1:24" ht="30" customHeight="1" x14ac:dyDescent="0.2">
      <c r="A63" s="2" t="s">
        <v>10</v>
      </c>
      <c r="B63" s="8" t="s">
        <v>41</v>
      </c>
      <c r="C63" s="8" t="s">
        <v>23</v>
      </c>
      <c r="D63" s="8" t="s">
        <v>9</v>
      </c>
      <c r="E63" s="8" t="s">
        <v>81</v>
      </c>
      <c r="F63" s="8" t="s">
        <v>11</v>
      </c>
      <c r="G63" s="7">
        <f t="shared" si="23"/>
        <v>3000000</v>
      </c>
      <c r="H63" s="7">
        <f t="shared" si="23"/>
        <v>3000000</v>
      </c>
      <c r="I63" s="7">
        <f t="shared" si="23"/>
        <v>3000000</v>
      </c>
    </row>
    <row r="64" spans="1:24" ht="47.25" customHeight="1" x14ac:dyDescent="0.2">
      <c r="A64" s="2" t="s">
        <v>12</v>
      </c>
      <c r="B64" s="8" t="s">
        <v>41</v>
      </c>
      <c r="C64" s="8" t="s">
        <v>23</v>
      </c>
      <c r="D64" s="8" t="s">
        <v>9</v>
      </c>
      <c r="E64" s="8" t="s">
        <v>81</v>
      </c>
      <c r="F64" s="8" t="s">
        <v>13</v>
      </c>
      <c r="G64" s="7">
        <v>3000000</v>
      </c>
      <c r="H64" s="7">
        <v>3000000</v>
      </c>
      <c r="I64" s="7">
        <v>3000000</v>
      </c>
    </row>
    <row r="65" spans="1:9" ht="16.5" customHeight="1" x14ac:dyDescent="0.2">
      <c r="A65" s="2" t="s">
        <v>60</v>
      </c>
      <c r="B65" s="8" t="s">
        <v>41</v>
      </c>
      <c r="C65" s="8" t="s">
        <v>23</v>
      </c>
      <c r="D65" s="8" t="s">
        <v>9</v>
      </c>
      <c r="E65" s="8" t="s">
        <v>82</v>
      </c>
      <c r="F65" s="2"/>
      <c r="G65" s="7">
        <f t="shared" ref="G65:I65" si="24">G66</f>
        <v>600000</v>
      </c>
      <c r="H65" s="7">
        <f t="shared" si="24"/>
        <v>600000</v>
      </c>
      <c r="I65" s="7">
        <f t="shared" si="24"/>
        <v>600000</v>
      </c>
    </row>
    <row r="66" spans="1:9" ht="31.5" customHeight="1" x14ac:dyDescent="0.2">
      <c r="A66" s="2" t="s">
        <v>10</v>
      </c>
      <c r="B66" s="8" t="s">
        <v>41</v>
      </c>
      <c r="C66" s="8" t="s">
        <v>23</v>
      </c>
      <c r="D66" s="8" t="s">
        <v>9</v>
      </c>
      <c r="E66" s="8" t="s">
        <v>82</v>
      </c>
      <c r="F66" s="2">
        <v>200</v>
      </c>
      <c r="G66" s="7">
        <f>G67</f>
        <v>600000</v>
      </c>
      <c r="H66" s="7">
        <f t="shared" ref="H66:I66" si="25">H67</f>
        <v>600000</v>
      </c>
      <c r="I66" s="7">
        <f t="shared" si="25"/>
        <v>600000</v>
      </c>
    </row>
    <row r="67" spans="1:9" ht="48.75" customHeight="1" x14ac:dyDescent="0.2">
      <c r="A67" s="2" t="s">
        <v>12</v>
      </c>
      <c r="B67" s="8" t="s">
        <v>41</v>
      </c>
      <c r="C67" s="8" t="s">
        <v>23</v>
      </c>
      <c r="D67" s="8" t="s">
        <v>9</v>
      </c>
      <c r="E67" s="8" t="s">
        <v>82</v>
      </c>
      <c r="F67" s="2">
        <v>240</v>
      </c>
      <c r="G67" s="7">
        <v>600000</v>
      </c>
      <c r="H67" s="7">
        <v>600000</v>
      </c>
      <c r="I67" s="7">
        <v>600000</v>
      </c>
    </row>
    <row r="68" spans="1:9" ht="17.25" customHeight="1" x14ac:dyDescent="0.2">
      <c r="A68" s="17" t="s">
        <v>61</v>
      </c>
      <c r="B68" s="8" t="s">
        <v>41</v>
      </c>
      <c r="C68" s="8" t="s">
        <v>23</v>
      </c>
      <c r="D68" s="8" t="s">
        <v>9</v>
      </c>
      <c r="E68" s="8" t="s">
        <v>83</v>
      </c>
      <c r="F68" s="2"/>
      <c r="G68" s="7">
        <f>G69</f>
        <v>1913541.88</v>
      </c>
      <c r="H68" s="7">
        <f>H69</f>
        <v>1913541.88</v>
      </c>
      <c r="I68" s="7">
        <f>I69</f>
        <v>1913541.88</v>
      </c>
    </row>
    <row r="69" spans="1:9" ht="31.5" customHeight="1" x14ac:dyDescent="0.2">
      <c r="A69" s="2" t="s">
        <v>10</v>
      </c>
      <c r="B69" s="8" t="s">
        <v>41</v>
      </c>
      <c r="C69" s="8" t="s">
        <v>23</v>
      </c>
      <c r="D69" s="8" t="s">
        <v>9</v>
      </c>
      <c r="E69" s="8" t="s">
        <v>83</v>
      </c>
      <c r="F69" s="2">
        <v>200</v>
      </c>
      <c r="G69" s="7">
        <f>G70</f>
        <v>1913541.88</v>
      </c>
      <c r="H69" s="7">
        <f t="shared" ref="H69" si="26">H70</f>
        <v>1913541.88</v>
      </c>
      <c r="I69" s="7">
        <f t="shared" ref="I69" si="27">I70</f>
        <v>1913541.88</v>
      </c>
    </row>
    <row r="70" spans="1:9" ht="49.5" customHeight="1" x14ac:dyDescent="0.2">
      <c r="A70" s="2" t="s">
        <v>12</v>
      </c>
      <c r="B70" s="8" t="s">
        <v>41</v>
      </c>
      <c r="C70" s="8" t="s">
        <v>23</v>
      </c>
      <c r="D70" s="8" t="s">
        <v>9</v>
      </c>
      <c r="E70" s="8" t="s">
        <v>83</v>
      </c>
      <c r="F70" s="2">
        <v>240</v>
      </c>
      <c r="G70" s="7">
        <v>1913541.88</v>
      </c>
      <c r="H70" s="7">
        <v>1913541.88</v>
      </c>
      <c r="I70" s="7">
        <v>1913541.88</v>
      </c>
    </row>
    <row r="71" spans="1:9" ht="17.25" customHeight="1" x14ac:dyDescent="0.2">
      <c r="A71" s="2" t="s">
        <v>62</v>
      </c>
      <c r="B71" s="8">
        <v>841</v>
      </c>
      <c r="C71" s="8" t="s">
        <v>23</v>
      </c>
      <c r="D71" s="8" t="s">
        <v>9</v>
      </c>
      <c r="E71" s="8" t="s">
        <v>84</v>
      </c>
      <c r="F71" s="8"/>
      <c r="G71" s="7">
        <f>G72</f>
        <v>30598220.120000001</v>
      </c>
      <c r="H71" s="7">
        <f t="shared" ref="H71:I71" si="28">H72</f>
        <v>54944220.119999997</v>
      </c>
      <c r="I71" s="7">
        <f t="shared" si="28"/>
        <v>58092220.119999997</v>
      </c>
    </row>
    <row r="72" spans="1:9" ht="30.75" customHeight="1" x14ac:dyDescent="0.2">
      <c r="A72" s="2" t="s">
        <v>10</v>
      </c>
      <c r="B72" s="8">
        <v>841</v>
      </c>
      <c r="C72" s="8" t="s">
        <v>23</v>
      </c>
      <c r="D72" s="8" t="s">
        <v>9</v>
      </c>
      <c r="E72" s="8" t="s">
        <v>84</v>
      </c>
      <c r="F72" s="8" t="s">
        <v>11</v>
      </c>
      <c r="G72" s="7">
        <f>G73</f>
        <v>30598220.120000001</v>
      </c>
      <c r="H72" s="7">
        <f>H73</f>
        <v>54944220.119999997</v>
      </c>
      <c r="I72" s="7">
        <f>I73</f>
        <v>58092220.119999997</v>
      </c>
    </row>
    <row r="73" spans="1:9" ht="48" customHeight="1" x14ac:dyDescent="0.2">
      <c r="A73" s="2" t="s">
        <v>12</v>
      </c>
      <c r="B73" s="8">
        <v>841</v>
      </c>
      <c r="C73" s="8" t="s">
        <v>23</v>
      </c>
      <c r="D73" s="8" t="s">
        <v>9</v>
      </c>
      <c r="E73" s="8" t="s">
        <v>84</v>
      </c>
      <c r="F73" s="8" t="s">
        <v>13</v>
      </c>
      <c r="G73" s="7">
        <v>30598220.120000001</v>
      </c>
      <c r="H73" s="7">
        <v>54944220.119999997</v>
      </c>
      <c r="I73" s="7">
        <v>58092220.119999997</v>
      </c>
    </row>
    <row r="74" spans="1:9" ht="15.75" x14ac:dyDescent="0.2">
      <c r="A74" s="3" t="s">
        <v>45</v>
      </c>
      <c r="B74" s="10" t="s">
        <v>41</v>
      </c>
      <c r="C74" s="10" t="s">
        <v>22</v>
      </c>
      <c r="D74" s="8"/>
      <c r="E74" s="8"/>
      <c r="F74" s="13"/>
      <c r="G74" s="15">
        <f>G75</f>
        <v>8450000</v>
      </c>
      <c r="H74" s="15">
        <f>H75</f>
        <v>8450000</v>
      </c>
      <c r="I74" s="15">
        <f>I75</f>
        <v>8450000</v>
      </c>
    </row>
    <row r="75" spans="1:9" ht="15.75" x14ac:dyDescent="0.2">
      <c r="A75" s="3" t="s">
        <v>46</v>
      </c>
      <c r="B75" s="10" t="s">
        <v>41</v>
      </c>
      <c r="C75" s="10" t="s">
        <v>22</v>
      </c>
      <c r="D75" s="10" t="s">
        <v>8</v>
      </c>
      <c r="E75" s="8"/>
      <c r="F75" s="8"/>
      <c r="G75" s="6">
        <f>G76+G79</f>
        <v>8450000</v>
      </c>
      <c r="H75" s="6">
        <f t="shared" ref="H75:I75" si="29">H76+H79</f>
        <v>8450000</v>
      </c>
      <c r="I75" s="6">
        <f t="shared" si="29"/>
        <v>8450000</v>
      </c>
    </row>
    <row r="76" spans="1:9" ht="15.75" x14ac:dyDescent="0.2">
      <c r="A76" s="2" t="s">
        <v>63</v>
      </c>
      <c r="B76" s="8" t="s">
        <v>41</v>
      </c>
      <c r="C76" s="8" t="s">
        <v>22</v>
      </c>
      <c r="D76" s="8" t="s">
        <v>8</v>
      </c>
      <c r="E76" s="8" t="s">
        <v>85</v>
      </c>
      <c r="F76" s="8"/>
      <c r="G76" s="7">
        <f>G77</f>
        <v>3800000</v>
      </c>
      <c r="H76" s="7">
        <f t="shared" ref="H76:I76" si="30">H77</f>
        <v>3800000</v>
      </c>
      <c r="I76" s="7">
        <f t="shared" si="30"/>
        <v>3800000</v>
      </c>
    </row>
    <row r="77" spans="1:9" ht="30.75" customHeight="1" x14ac:dyDescent="0.2">
      <c r="A77" s="2" t="s">
        <v>19</v>
      </c>
      <c r="B77" s="8" t="s">
        <v>41</v>
      </c>
      <c r="C77" s="8" t="s">
        <v>22</v>
      </c>
      <c r="D77" s="8" t="s">
        <v>8</v>
      </c>
      <c r="E77" s="8" t="s">
        <v>85</v>
      </c>
      <c r="F77" s="8" t="s">
        <v>47</v>
      </c>
      <c r="G77" s="7">
        <f t="shared" ref="G77:I77" si="31">G78</f>
        <v>3800000</v>
      </c>
      <c r="H77" s="7">
        <f t="shared" si="31"/>
        <v>3800000</v>
      </c>
      <c r="I77" s="7">
        <f t="shared" si="31"/>
        <v>3800000</v>
      </c>
    </row>
    <row r="78" spans="1:9" ht="18" customHeight="1" x14ac:dyDescent="0.2">
      <c r="A78" s="2" t="s">
        <v>48</v>
      </c>
      <c r="B78" s="8" t="s">
        <v>41</v>
      </c>
      <c r="C78" s="8" t="s">
        <v>22</v>
      </c>
      <c r="D78" s="8" t="s">
        <v>8</v>
      </c>
      <c r="E78" s="8" t="s">
        <v>85</v>
      </c>
      <c r="F78" s="8" t="s">
        <v>49</v>
      </c>
      <c r="G78" s="7">
        <v>3800000</v>
      </c>
      <c r="H78" s="7">
        <v>3800000</v>
      </c>
      <c r="I78" s="7">
        <v>3800000</v>
      </c>
    </row>
    <row r="79" spans="1:9" ht="17.25" customHeight="1" x14ac:dyDescent="0.2">
      <c r="A79" s="17" t="s">
        <v>64</v>
      </c>
      <c r="B79" s="8" t="s">
        <v>41</v>
      </c>
      <c r="C79" s="8" t="s">
        <v>22</v>
      </c>
      <c r="D79" s="8" t="s">
        <v>8</v>
      </c>
      <c r="E79" s="8" t="s">
        <v>86</v>
      </c>
      <c r="F79" s="12"/>
      <c r="G79" s="7">
        <f t="shared" ref="G79:I80" si="32">G80</f>
        <v>4650000</v>
      </c>
      <c r="H79" s="7">
        <f t="shared" si="32"/>
        <v>4650000</v>
      </c>
      <c r="I79" s="7">
        <f t="shared" si="32"/>
        <v>4650000</v>
      </c>
    </row>
    <row r="80" spans="1:9" ht="31.5" customHeight="1" x14ac:dyDescent="0.2">
      <c r="A80" s="2" t="s">
        <v>19</v>
      </c>
      <c r="B80" s="8" t="s">
        <v>41</v>
      </c>
      <c r="C80" s="8" t="s">
        <v>22</v>
      </c>
      <c r="D80" s="8" t="s">
        <v>8</v>
      </c>
      <c r="E80" s="8" t="s">
        <v>86</v>
      </c>
      <c r="F80" s="8" t="s">
        <v>47</v>
      </c>
      <c r="G80" s="7">
        <f t="shared" si="32"/>
        <v>4650000</v>
      </c>
      <c r="H80" s="7">
        <f t="shared" si="32"/>
        <v>4650000</v>
      </c>
      <c r="I80" s="7">
        <f t="shared" si="32"/>
        <v>4650000</v>
      </c>
    </row>
    <row r="81" spans="1:9" ht="18" customHeight="1" x14ac:dyDescent="0.2">
      <c r="A81" s="2" t="s">
        <v>48</v>
      </c>
      <c r="B81" s="8" t="s">
        <v>41</v>
      </c>
      <c r="C81" s="8" t="s">
        <v>22</v>
      </c>
      <c r="D81" s="8" t="s">
        <v>8</v>
      </c>
      <c r="E81" s="8" t="s">
        <v>86</v>
      </c>
      <c r="F81" s="8" t="s">
        <v>49</v>
      </c>
      <c r="G81" s="7">
        <v>4650000</v>
      </c>
      <c r="H81" s="7">
        <v>4650000</v>
      </c>
      <c r="I81" s="7">
        <v>4650000</v>
      </c>
    </row>
    <row r="82" spans="1:9" ht="15.75" x14ac:dyDescent="0.2">
      <c r="A82" s="3" t="s">
        <v>50</v>
      </c>
      <c r="B82" s="10" t="s">
        <v>41</v>
      </c>
      <c r="C82" s="10" t="s">
        <v>52</v>
      </c>
      <c r="D82" s="10"/>
      <c r="E82" s="10"/>
      <c r="F82" s="10"/>
      <c r="G82" s="6">
        <f>G83</f>
        <v>39984</v>
      </c>
      <c r="H82" s="6">
        <f t="shared" ref="H82:I82" si="33">H83</f>
        <v>39984</v>
      </c>
      <c r="I82" s="6">
        <f t="shared" si="33"/>
        <v>39984</v>
      </c>
    </row>
    <row r="83" spans="1:9" ht="18.75" customHeight="1" x14ac:dyDescent="0.2">
      <c r="A83" s="3" t="s">
        <v>51</v>
      </c>
      <c r="B83" s="10" t="s">
        <v>41</v>
      </c>
      <c r="C83" s="10" t="s">
        <v>52</v>
      </c>
      <c r="D83" s="10" t="s">
        <v>8</v>
      </c>
      <c r="E83" s="10"/>
      <c r="F83" s="10"/>
      <c r="G83" s="6">
        <f t="shared" ref="G83:I85" si="34">G84</f>
        <v>39984</v>
      </c>
      <c r="H83" s="6">
        <f t="shared" si="34"/>
        <v>39984</v>
      </c>
      <c r="I83" s="6">
        <f t="shared" si="34"/>
        <v>39984</v>
      </c>
    </row>
    <row r="84" spans="1:9" ht="31.5" x14ac:dyDescent="0.2">
      <c r="A84" s="16" t="s">
        <v>66</v>
      </c>
      <c r="B84" s="8" t="s">
        <v>41</v>
      </c>
      <c r="C84" s="8" t="s">
        <v>52</v>
      </c>
      <c r="D84" s="8" t="s">
        <v>8</v>
      </c>
      <c r="E84" s="8" t="s">
        <v>87</v>
      </c>
      <c r="F84" s="8"/>
      <c r="G84" s="7">
        <f t="shared" si="34"/>
        <v>39984</v>
      </c>
      <c r="H84" s="7">
        <f t="shared" si="34"/>
        <v>39984</v>
      </c>
      <c r="I84" s="7">
        <f t="shared" si="34"/>
        <v>39984</v>
      </c>
    </row>
    <row r="85" spans="1:9" ht="15.75" customHeight="1" x14ac:dyDescent="0.2">
      <c r="A85" s="2" t="s">
        <v>53</v>
      </c>
      <c r="B85" s="8" t="s">
        <v>41</v>
      </c>
      <c r="C85" s="8" t="s">
        <v>52</v>
      </c>
      <c r="D85" s="8" t="s">
        <v>8</v>
      </c>
      <c r="E85" s="8" t="s">
        <v>87</v>
      </c>
      <c r="F85" s="2">
        <v>300</v>
      </c>
      <c r="G85" s="7">
        <f t="shared" si="34"/>
        <v>39984</v>
      </c>
      <c r="H85" s="7">
        <f t="shared" si="34"/>
        <v>39984</v>
      </c>
      <c r="I85" s="7">
        <f t="shared" si="34"/>
        <v>39984</v>
      </c>
    </row>
    <row r="86" spans="1:9" ht="28.5" customHeight="1" x14ac:dyDescent="0.2">
      <c r="A86" s="18" t="s">
        <v>92</v>
      </c>
      <c r="B86" s="19" t="s">
        <v>41</v>
      </c>
      <c r="C86" s="19" t="s">
        <v>52</v>
      </c>
      <c r="D86" s="19" t="s">
        <v>8</v>
      </c>
      <c r="E86" s="8" t="s">
        <v>87</v>
      </c>
      <c r="F86" s="18">
        <v>310</v>
      </c>
      <c r="G86" s="20">
        <v>39984</v>
      </c>
      <c r="H86" s="20">
        <v>39984</v>
      </c>
      <c r="I86" s="20">
        <v>39984</v>
      </c>
    </row>
    <row r="87" spans="1:9" ht="15.75" customHeight="1" x14ac:dyDescent="0.2">
      <c r="A87" s="36" t="s">
        <v>65</v>
      </c>
      <c r="B87" s="36"/>
      <c r="C87" s="36"/>
      <c r="D87" s="36"/>
      <c r="E87" s="36"/>
      <c r="F87" s="36"/>
      <c r="G87" s="30">
        <f>G7</f>
        <v>105174911</v>
      </c>
      <c r="H87" s="30">
        <f t="shared" ref="H87:I87" si="35">H7</f>
        <v>112059811</v>
      </c>
      <c r="I87" s="30">
        <f t="shared" si="35"/>
        <v>119079911</v>
      </c>
    </row>
    <row r="88" spans="1:9" ht="15.75" customHeight="1" x14ac:dyDescent="0.2">
      <c r="B88" s="28"/>
      <c r="C88" s="28"/>
      <c r="D88" s="28"/>
      <c r="E88" s="28"/>
      <c r="F88" s="28"/>
      <c r="G88" s="29"/>
      <c r="H88" s="29"/>
      <c r="I88" s="29"/>
    </row>
    <row r="89" spans="1:9" x14ac:dyDescent="0.2">
      <c r="B89" s="24"/>
      <c r="C89" s="24"/>
      <c r="D89" s="24"/>
      <c r="E89" s="24"/>
      <c r="F89" s="24"/>
      <c r="G89" s="24"/>
      <c r="H89" s="24"/>
      <c r="I89" s="24"/>
    </row>
  </sheetData>
  <mergeCells count="4">
    <mergeCell ref="D1:I1"/>
    <mergeCell ref="A3:I3"/>
    <mergeCell ref="A4:I4"/>
    <mergeCell ref="A87:F87"/>
  </mergeCells>
  <pageMargins left="0.70866141732283472" right="0.19685039370078741" top="0.39370078740157483" bottom="0.39370078740157483" header="0.23622047244094491" footer="0.15748031496062992"/>
  <pageSetup paperSize="9" scale="64"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ВС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2024-11-06T08:53:37Z</dcterms:modified>
</cp:coreProperties>
</file>