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330" windowWidth="17400" windowHeight="11580"/>
  </bookViews>
  <sheets>
    <sheet name="Доходы" sheetId="3" r:id="rId1"/>
  </sheets>
  <calcPr calcId="145621"/>
</workbook>
</file>

<file path=xl/calcChain.xml><?xml version="1.0" encoding="utf-8"?>
<calcChain xmlns="http://schemas.openxmlformats.org/spreadsheetml/2006/main">
  <c r="C10" i="3" l="1"/>
  <c r="E49" i="3" l="1"/>
  <c r="D49" i="3"/>
  <c r="C49" i="3"/>
  <c r="E10" i="3" l="1"/>
  <c r="D10" i="3"/>
  <c r="C37" i="3" l="1"/>
  <c r="D37" i="3"/>
  <c r="E37" i="3"/>
  <c r="E53" i="3" l="1"/>
  <c r="D53" i="3"/>
  <c r="C53" i="3"/>
  <c r="E23" i="3" l="1"/>
  <c r="D21" i="3" l="1"/>
  <c r="E21" i="3"/>
  <c r="E44" i="3" l="1"/>
  <c r="E43" i="3" s="1"/>
  <c r="D44" i="3"/>
  <c r="D43" i="3" s="1"/>
  <c r="C44" i="3"/>
  <c r="C43" i="3" s="1"/>
  <c r="C36" i="3" l="1"/>
  <c r="C35" i="3" s="1"/>
  <c r="D36" i="3"/>
  <c r="D35" i="3" s="1"/>
  <c r="E36" i="3"/>
  <c r="E35" i="3" s="1"/>
  <c r="C31" i="3"/>
  <c r="D31" i="3"/>
  <c r="E31" i="3"/>
  <c r="E50" i="3" l="1"/>
  <c r="D50" i="3"/>
  <c r="C50" i="3"/>
  <c r="E25" i="3"/>
  <c r="D25" i="3"/>
  <c r="C25" i="3"/>
  <c r="D23" i="3"/>
  <c r="C23" i="3"/>
  <c r="C21" i="3"/>
  <c r="E19" i="3"/>
  <c r="D19" i="3"/>
  <c r="C19" i="3"/>
  <c r="D18" i="3" l="1"/>
  <c r="C18" i="3"/>
  <c r="E18" i="3"/>
  <c r="C33" i="3" l="1"/>
  <c r="D33" i="3"/>
  <c r="E52" i="3" l="1"/>
  <c r="E41" i="3"/>
  <c r="E40" i="3" s="1"/>
  <c r="E39" i="3" s="1"/>
  <c r="E33" i="3"/>
  <c r="E30" i="3" s="1"/>
  <c r="E28" i="3"/>
  <c r="E17" i="3"/>
  <c r="E9" i="3"/>
  <c r="E47" i="3" l="1"/>
  <c r="E46" i="3" s="1"/>
  <c r="E27" i="3"/>
  <c r="E8" i="3" s="1"/>
  <c r="D52" i="3"/>
  <c r="D41" i="3"/>
  <c r="D40" i="3" s="1"/>
  <c r="D39" i="3" s="1"/>
  <c r="D28" i="3"/>
  <c r="D17" i="3"/>
  <c r="C52" i="3"/>
  <c r="C47" i="3" s="1"/>
  <c r="C41" i="3"/>
  <c r="C40" i="3" s="1"/>
  <c r="C39" i="3" s="1"/>
  <c r="C28" i="3"/>
  <c r="C17" i="3"/>
  <c r="C9" i="3"/>
  <c r="D47" i="3" l="1"/>
  <c r="D46" i="3" s="1"/>
  <c r="C46" i="3"/>
  <c r="C30" i="3"/>
  <c r="C27" i="3" s="1"/>
  <c r="C8" i="3" s="1"/>
  <c r="D30" i="3"/>
  <c r="D9" i="3"/>
  <c r="E68" i="3" l="1"/>
  <c r="D27" i="3"/>
  <c r="D8" i="3" s="1"/>
  <c r="C68" i="3" l="1"/>
  <c r="D68" i="3"/>
</calcChain>
</file>

<file path=xl/sharedStrings.xml><?xml version="1.0" encoding="utf-8"?>
<sst xmlns="http://schemas.openxmlformats.org/spreadsheetml/2006/main" count="116" uniqueCount="116">
  <si>
    <t>рублей</t>
  </si>
  <si>
    <t>Код бюджетной классификации Российской Федерации</t>
  </si>
  <si>
    <t>Наименование доходов</t>
  </si>
  <si>
    <t>1 00 00000 00 0000 000</t>
  </si>
  <si>
    <t>НАЛОГОВЫЕ И НЕНАЛОГОВЫЕ ДОХОДЫ</t>
  </si>
  <si>
    <t>1 01 00000 00 0000 000</t>
  </si>
  <si>
    <t>НАЛОГИ НА ПРИБЫЛЬ, ДОХОДЫ</t>
  </si>
  <si>
    <t>1 01 02000 01 0000 110</t>
  </si>
  <si>
    <t>Налог на доходы физических лиц</t>
  </si>
  <si>
    <t>1 03 00000 00 0000 000</t>
  </si>
  <si>
    <t>НАЛОГИ НА ТОВАРЫ (РАБОТЫ, УСЛУГИ), РЕАЛИЗУЕМЫЕ НА ТЕРРИТОРИИ РОССИЙСКОЙ ФЕДЕРАЦИИ</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</si>
  <si>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</si>
  <si>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</si>
  <si>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</si>
  <si>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</si>
  <si>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</si>
  <si>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</si>
  <si>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</si>
  <si>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</si>
  <si>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1 06 00000 00 0000 000</t>
  </si>
  <si>
    <t>НАЛОГИ НА ИМУЩЕСТВО</t>
  </si>
  <si>
    <t>1 11 00000 00 0000 000</t>
  </si>
  <si>
    <t>ДОХОДЫ ОТ ИСПОЛЬЗОВАНИЯ ИМУЩЕСТВА, НАХОДЯЩЕГОСЯ В ГОСУДАРСТВЕННОЙ И МУНИЦИПАЛЬНОЙ СОБСТВЕННОСТИ</t>
  </si>
  <si>
    <t>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</si>
  <si>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</si>
  <si>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1 14 00000 00 0000 000</t>
  </si>
  <si>
    <t>ДОХОДЫ ОТ ПРОДАЖИ МАТЕРИАЛЬНЫХ И НЕМАТЕРИАЛЬНЫХ АКТИВОВ</t>
  </si>
  <si>
    <t>1 14 06000 00 0000 430</t>
  </si>
  <si>
    <t>Доходы от продажи земельных участков, находящихся в государственной и муниципальной собственности</t>
  </si>
  <si>
    <t>2 00 00000 00 0000 000</t>
  </si>
  <si>
    <t>БЕЗВОЗМЕЗДНЫЕ ПОСТУПЛЕНИЯ</t>
  </si>
  <si>
    <t>2 02 00000 00 0000 000</t>
  </si>
  <si>
    <t>2 02 35460 02 0000 151</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</si>
  <si>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</si>
  <si>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t>
  </si>
  <si>
    <t>Прочие безвозмездные поступления</t>
  </si>
  <si>
    <t>Прочие безвозмездные поступления в бюджеты субъектов Российской Федерации</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</si>
  <si>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</si>
  <si>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Доходы бюджетов субъектов Российской Федерации от возврата остатков субсидий, субвенций и иных межбюджетных трансфертов, имеющих целевое назначение, прошлых лет из бюджетов городских округов</t>
  </si>
  <si>
    <t>Доходы бюджетов субъектов Российской Федерации от возврата остатков субсидий, субвенций и иных межбюджетных трансфертов, имеющих целевое назначение, прошлых лет из бюджетов муниципальных районов</t>
  </si>
  <si>
    <t>Доходы бюджетов субъектов Российской Федерации от возврата остатков субсидий, субвенций и иных межбюджетных трансфертов, имеющих целевое назначение, прошлых лет из бюджетов поселений</t>
  </si>
  <si>
    <t>Возврат остатков субсидий, субвенций и иных межбюджетных трансфертов, имеющих целевое назначение, прошлых лет из бюджетов субъектов Российской Федерации</t>
  </si>
  <si>
    <t>Субвенции бюджетам бюджетной системы Российской Федерации</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</si>
  <si>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</si>
  <si>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Доходы бюджетов субъектов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</si>
  <si>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t>
  </si>
  <si>
    <t>1 01 02010 01 0000 110</t>
  </si>
  <si>
    <t>1 01 02020 01 0000 110</t>
  </si>
  <si>
    <t>1 01 02030 01 0000 110</t>
  </si>
  <si>
    <t>1 03 02000 01 0000 110</t>
  </si>
  <si>
    <t>Акцизы по подакцизным товарам (продукции), производимым на территории Российской Федерации</t>
  </si>
  <si>
    <t>1 06 01000 00 0000 110</t>
  </si>
  <si>
    <t>Налог на имущество физических лиц</t>
  </si>
  <si>
    <t>1 06 01030 13 0000 110</t>
  </si>
  <si>
    <t>Налог на имущество физических лиц, взимаемый по ставкам, применяемым к объектам налогообложения, расположенным в границах городских поселений</t>
  </si>
  <si>
    <t>1 06 06000 00 0000 110</t>
  </si>
  <si>
    <t>Земельный налог</t>
  </si>
  <si>
    <t>1 06 06030 00 0000 110</t>
  </si>
  <si>
    <t>Земельный налог с организаций</t>
  </si>
  <si>
    <t>1 06 06033 13 0000 110</t>
  </si>
  <si>
    <t>Земельный налог с организаций, обладающих земельным участком, расположенным в границах городских поселений</t>
  </si>
  <si>
    <t>1 06 06040 00 0000 110</t>
  </si>
  <si>
    <t>Земельный налог с физических лиц</t>
  </si>
  <si>
    <t>1 06 06043 13 0000 110</t>
  </si>
  <si>
    <t>Земельный налог с физических лиц, обладающих земельным участком, расположенным в границах городских поселений</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</si>
  <si>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</si>
  <si>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</si>
  <si>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1 11 05013 13 0000 120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</si>
  <si>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</si>
  <si>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1 14 06010 00 0000 430</t>
  </si>
  <si>
    <t>Доходы от продажи земельных участков, государственная собственность на которые не разграничена</t>
  </si>
  <si>
    <t>1 14 06013 13 0000 430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</si>
  <si>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</si>
  <si>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БЕЗВОЗМЕЗДНЫЕ ПОСТУПЛЕНИЯ ОТ ДРУГИХ БЮДЖЕТОВ БЮДЖЕТНОЙ СИСТЕМЫ РОССИЙСКОЙ ФЕДЕРАЦИИ</t>
  </si>
  <si>
    <t>1</t>
  </si>
  <si>
    <t>2</t>
  </si>
  <si>
    <t>ИТОГО</t>
  </si>
  <si>
    <t>Субвенции местным бюджетам на выполнение передаваемых полномочий субъектов Российской Федерации</t>
  </si>
  <si>
    <t>Субвенции бюджетам городских поселений на выполнение передаваемых полномочий субъектов Российской Федерации</t>
  </si>
  <si>
    <t>2 02 30000 00 0000 150</t>
  </si>
  <si>
    <t>2 02 30024 00 0000 150</t>
  </si>
  <si>
    <t>2 02 30024 13 0000 150</t>
  </si>
  <si>
    <t>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</si>
  <si>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</si>
  <si>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</si>
  <si>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</si>
  <si>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</si>
  <si>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</si>
  <si>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</si>
  <si>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</si>
  <si>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Субсидии бюджетам бюджетной системы Российской Федерации (межбюджетные субсидии)</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</si>
  <si>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</si>
  <si>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Субсидии бюджетам городских поселений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</si>
  <si>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2 02 20000 00 0000 150</t>
  </si>
  <si>
    <t>2 02 20216 00 0000 150</t>
  </si>
  <si>
    <t>2 02 20216 13 0000 150</t>
  </si>
  <si>
    <t>1 16 00000 00 0000 000</t>
  </si>
  <si>
    <t>ШТРАФЫ, САНКЦИИ, ВОЗМЕЩЕНИЕ УЩЕРБА</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</si>
  <si>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</si>
  <si>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поселения</t>
  </si>
  <si>
    <t xml:space="preserve"> 1 16 07010 00 0000 140</t>
  </si>
  <si>
    <t xml:space="preserve"> 1 16 07010 13 0000 140</t>
  </si>
  <si>
    <t xml:space="preserve"> 1 01 02080 01 0000 110</t>
  </si>
  <si>
    <t>2025 год</t>
  </si>
  <si>
    <t>2026 год</t>
  </si>
  <si>
    <t>1 01 02130 01 0000 110</t>
  </si>
  <si>
    <t>1 01 02140 01 0000 110</t>
  </si>
  <si>
    <t xml:space="preserve">Приложение 1                                                                             
к Решению Совета народных депутатов города Суража "О проекте бюджета Суражского городского поселения Суражского муниципального района Брянской области на 2025 год и на плановый период 2026 и 2027 годов" </t>
  </si>
  <si>
    <t>Доходы бюджета Суражского городского поселения Суражского муниципального района Брянской области на 2025 год и на плановый период 2026 и 2027 годов</t>
  </si>
  <si>
    <t>2027 год</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</si>
  <si>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налоговым резидентом Российской Федерации в виде дивидендов)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</si>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</sst>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р_._-;\-* #,##0.00_р_._-;_-* &quot;-&quot;??_р_._-;_-@_-"/>
  </numFmts>
  <fonts count="12" x14ac:knownFonts="1">
    <font>
      <sz val="11"/>
      <color theme="1"/>
      <name val="Calibri"/>
      <family val="2"/>
      <charset val="204"/>
      <scheme val="minor"/>
    </font>
    <font>
      <sz val="14"/>
      <name val="Times New Roman"/>
      <family val="1"/>
      <charset val="204"/>
    </font>
    <font>
      <sz val="10"/>
      <name val="Helv"/>
      <charset val="204"/>
    </font>
    <font>
      <sz val="11"/>
      <color indexed="8"/>
      <name val="Calibri"/>
      <family val="2"/>
      <charset val="204"/>
    </font>
    <font>
      <sz val="11"/>
      <color theme="1"/>
      <name val="Calibri"/>
      <family val="2"/>
      <charset val="204"/>
      <scheme val="minor"/>
    </font>
    <font>
      <sz val="14"/>
      <color rgb="FF0000CC"/>
      <name val="Times New Roman"/>
      <family val="1"/>
      <charset val="204"/>
    </font>
    <font>
      <b/>
      <sz val="12"/>
      <name val="Times New Roman"/>
      <family val="1"/>
      <charset val="204"/>
    </font>
    <font>
      <sz val="12"/>
      <name val="Times New Roman"/>
      <family val="1"/>
      <charset val="204"/>
    </font>
    <font>
      <sz val="12"/>
      <color rgb="FF0000CC"/>
      <name val="Times New Roman"/>
      <family val="1"/>
      <charset val="204"/>
    </font>
    <font>
      <b/>
      <sz val="12"/>
      <color rgb="FF0000CC"/>
      <name val="Times New Roman"/>
      <family val="1"/>
      <charset val="204"/>
    </font>
    <font>
      <b/>
      <sz val="14"/>
      <name val="Times New Roman"/>
      <family val="1"/>
      <charset val="204"/>
    </font>
    <font>
      <sz val="10"/>
      <name val="Times New Roman"/>
      <family val="1"/>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4" fillId="0" borderId="0"/>
    <xf numFmtId="0" fontId="2" fillId="0" borderId="0"/>
    <xf numFmtId="164" fontId="3" fillId="0" borderId="0" applyFont="0" applyFill="0" applyBorder="0" applyAlignment="0" applyProtection="0"/>
  </cellStyleXfs>
  <cellXfs count="38">
    <xf numFmtId="0" fontId="0" fillId="0" borderId="0" xfId="0"/>
    <xf numFmtId="0" fontId="5" fillId="0" borderId="0" xfId="0" applyFont="1" applyFill="1" applyAlignment="1">
      <alignment vertical="center"/>
    </xf>
    <xf numFmtId="0" fontId="1" fillId="0" borderId="0" xfId="0" applyFont="1" applyFill="1" applyAlignment="1">
      <alignment vertical="center"/>
    </xf>
    <xf numFmtId="0" fontId="1" fillId="0"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0" borderId="0" xfId="0" applyFont="1" applyFill="1" applyAlignment="1">
      <alignment vertical="center" wrapText="1"/>
    </xf>
    <xf numFmtId="4" fontId="1" fillId="0" borderId="0" xfId="0" applyNumberFormat="1" applyFont="1" applyFill="1" applyAlignment="1">
      <alignment horizontal="center" vertical="center" wrapText="1"/>
    </xf>
    <xf numFmtId="4" fontId="1" fillId="0" borderId="0" xfId="0" applyNumberFormat="1" applyFont="1" applyFill="1" applyAlignment="1">
      <alignment vertical="center" wrapText="1"/>
    </xf>
    <xf numFmtId="4" fontId="1" fillId="0" borderId="0" xfId="0" applyNumberFormat="1" applyFont="1" applyFill="1" applyAlignment="1">
      <alignment horizontal="center" vertical="center"/>
    </xf>
    <xf numFmtId="4" fontId="1" fillId="0" borderId="0" xfId="0" applyNumberFormat="1" applyFont="1" applyFill="1" applyAlignment="1">
      <alignment vertical="center"/>
    </xf>
    <xf numFmtId="4" fontId="1" fillId="0" borderId="0" xfId="0" applyNumberFormat="1" applyFont="1" applyFill="1" applyAlignment="1">
      <alignment horizontal="left" vertical="center" wrapText="1"/>
    </xf>
    <xf numFmtId="4" fontId="7" fillId="0" borderId="1" xfId="0" applyNumberFormat="1" applyFont="1" applyFill="1" applyBorder="1" applyAlignment="1">
      <alignment horizontal="center" vertical="center" wrapText="1"/>
    </xf>
    <xf numFmtId="0" fontId="7" fillId="0" borderId="1" xfId="0" quotePrefix="1" applyNumberFormat="1" applyFont="1" applyFill="1" applyBorder="1" applyAlignment="1">
      <alignment horizontal="center" vertical="center" wrapText="1" shrinkToFit="1"/>
    </xf>
    <xf numFmtId="4" fontId="7" fillId="0" borderId="1" xfId="0" applyNumberFormat="1" applyFont="1" applyFill="1" applyBorder="1" applyAlignment="1">
      <alignment horizontal="center" vertical="center" wrapText="1" shrinkToFit="1"/>
    </xf>
    <xf numFmtId="4" fontId="6" fillId="0" borderId="1" xfId="0" applyNumberFormat="1" applyFont="1" applyFill="1" applyBorder="1" applyAlignment="1">
      <alignment horizontal="center" vertical="center" wrapText="1"/>
    </xf>
    <xf numFmtId="0" fontId="8" fillId="0" borderId="1" xfId="0" quotePrefix="1" applyNumberFormat="1" applyFont="1" applyFill="1" applyBorder="1" applyAlignment="1">
      <alignment horizontal="center" vertical="center" wrapText="1" shrinkToFit="1"/>
    </xf>
    <xf numFmtId="0" fontId="9" fillId="0" borderId="1" xfId="0" quotePrefix="1" applyNumberFormat="1" applyFont="1" applyFill="1" applyBorder="1" applyAlignment="1">
      <alignment horizontal="center" vertical="center" wrapText="1" shrinkToFit="1"/>
    </xf>
    <xf numFmtId="0" fontId="6" fillId="0" borderId="1" xfId="0" quotePrefix="1" applyNumberFormat="1" applyFont="1" applyFill="1" applyBorder="1" applyAlignment="1">
      <alignment horizontal="center" vertical="center" wrapText="1" shrinkToFit="1"/>
    </xf>
    <xf numFmtId="0" fontId="6" fillId="0" borderId="1" xfId="0" applyNumberFormat="1" applyFont="1" applyFill="1" applyBorder="1" applyAlignment="1">
      <alignment horizontal="center" vertical="center" wrapText="1"/>
    </xf>
    <xf numFmtId="4" fontId="6" fillId="0" borderId="1" xfId="0" applyNumberFormat="1" applyFont="1" applyFill="1" applyBorder="1" applyAlignment="1">
      <alignment horizontal="center" vertical="center" wrapText="1" shrinkToFit="1"/>
    </xf>
    <xf numFmtId="0" fontId="7"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shrinkToFit="1"/>
    </xf>
    <xf numFmtId="0" fontId="8" fillId="0" borderId="1" xfId="0" applyFont="1" applyFill="1" applyBorder="1" applyAlignment="1">
      <alignment horizontal="center" vertical="center" wrapText="1" shrinkToFit="1"/>
    </xf>
    <xf numFmtId="0" fontId="6" fillId="0" borderId="1" xfId="0" applyNumberFormat="1" applyFont="1" applyFill="1" applyBorder="1" applyAlignment="1">
      <alignment horizontal="center" vertical="center" wrapText="1" shrinkToFit="1"/>
    </xf>
    <xf numFmtId="0" fontId="7" fillId="0" borderId="1" xfId="0" applyFont="1" applyFill="1" applyBorder="1" applyAlignment="1">
      <alignment horizontal="center" vertical="center" wrapText="1"/>
    </xf>
    <xf numFmtId="3" fontId="7"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shrinkToFit="1"/>
    </xf>
    <xf numFmtId="4" fontId="6" fillId="0" borderId="4" xfId="0" applyNumberFormat="1" applyFont="1" applyFill="1" applyBorder="1" applyAlignment="1">
      <alignment horizontal="center" vertical="center" wrapText="1"/>
    </xf>
    <xf numFmtId="49" fontId="6" fillId="0" borderId="4" xfId="0" applyNumberFormat="1" applyFont="1" applyFill="1" applyBorder="1" applyAlignment="1">
      <alignment horizontal="center" vertical="center" wrapText="1" shrinkToFit="1"/>
    </xf>
    <xf numFmtId="1" fontId="11" fillId="0" borderId="1" xfId="0" applyNumberFormat="1" applyFont="1" applyFill="1" applyBorder="1" applyAlignment="1">
      <alignment horizontal="center" vertical="center" wrapText="1" shrinkToFit="1"/>
    </xf>
    <xf numFmtId="1" fontId="11" fillId="0" borderId="1" xfId="0" applyNumberFormat="1" applyFont="1" applyFill="1" applyBorder="1" applyAlignment="1">
      <alignment horizontal="center" vertical="center" wrapText="1"/>
    </xf>
    <xf numFmtId="0" fontId="7" fillId="0" borderId="0" xfId="0" applyFont="1" applyFill="1" applyBorder="1" applyAlignment="1">
      <alignment horizontal="right"/>
    </xf>
    <xf numFmtId="0" fontId="7" fillId="0" borderId="4" xfId="0" applyNumberFormat="1" applyFont="1" applyFill="1" applyBorder="1" applyAlignment="1">
      <alignment horizontal="center" vertical="center" wrapText="1" shrinkToFit="1"/>
    </xf>
    <xf numFmtId="0" fontId="7" fillId="0" borderId="4" xfId="0" applyNumberFormat="1" applyFont="1" applyFill="1" applyBorder="1" applyAlignment="1">
      <alignment horizontal="center" vertical="center" wrapText="1"/>
    </xf>
    <xf numFmtId="4" fontId="6" fillId="0" borderId="0" xfId="0" applyNumberFormat="1" applyFont="1" applyFill="1" applyAlignment="1">
      <alignment horizontal="left"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10" fillId="2" borderId="0" xfId="0" applyFont="1" applyFill="1" applyAlignment="1">
      <alignment horizontal="center" vertical="center" wrapText="1"/>
    </xf>
  </cellXfs>
  <cellStyles count="4">
    <cellStyle name="Обычный" xfId="0" builtinId="0"/>
    <cellStyle name="Обычный 2" xfId="1"/>
    <cellStyle name="Стиль 1" xfId="2"/>
    <cellStyle name="Финансовый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M69"/>
  <sheetViews>
    <sheetView showZeros="0" tabSelected="1" view="pageBreakPreview" topLeftCell="A2" zoomScale="85" zoomScaleNormal="70" zoomScaleSheetLayoutView="85" workbookViewId="0">
      <selection activeCell="C13" sqref="C13"/>
    </sheetView>
  </sheetViews>
  <sheetFormatPr defaultRowHeight="18.75" x14ac:dyDescent="0.25"/>
  <cols>
    <col min="1" max="1" width="29" style="1" customWidth="1"/>
    <col min="2" max="2" width="62.28515625" style="2" customWidth="1"/>
    <col min="3" max="3" width="23.140625" style="8" bestFit="1" customWidth="1"/>
    <col min="4" max="5" width="23.140625" style="9" bestFit="1" customWidth="1"/>
    <col min="6" max="6" width="0.5703125" style="2" customWidth="1"/>
    <col min="7" max="13" width="9.140625" style="2" hidden="1" customWidth="1"/>
    <col min="14" max="16384" width="9.140625" style="2"/>
  </cols>
  <sheetData>
    <row r="2" spans="1:13" ht="87" customHeight="1" x14ac:dyDescent="0.25">
      <c r="C2" s="34" t="s">
        <v>107</v>
      </c>
      <c r="D2" s="34"/>
      <c r="E2" s="34"/>
    </row>
    <row r="3" spans="1:13" ht="24" customHeight="1" x14ac:dyDescent="0.25">
      <c r="C3" s="10"/>
      <c r="D3" s="10"/>
      <c r="E3" s="10"/>
    </row>
    <row r="4" spans="1:13" ht="38.25" customHeight="1" x14ac:dyDescent="0.25">
      <c r="A4" s="37" t="s">
        <v>108</v>
      </c>
      <c r="B4" s="37"/>
      <c r="C4" s="37"/>
      <c r="D4" s="37"/>
      <c r="E4" s="37"/>
      <c r="F4" s="37"/>
      <c r="G4" s="37"/>
      <c r="H4" s="37"/>
      <c r="I4" s="37"/>
      <c r="J4" s="37"/>
      <c r="K4" s="37"/>
      <c r="L4" s="37"/>
      <c r="M4" s="37"/>
    </row>
    <row r="5" spans="1:13" ht="29.25" customHeight="1" x14ac:dyDescent="0.25">
      <c r="C5" s="3"/>
      <c r="D5" s="4"/>
      <c r="E5" s="31" t="s">
        <v>0</v>
      </c>
    </row>
    <row r="6" spans="1:13" ht="54" customHeight="1" x14ac:dyDescent="0.25">
      <c r="A6" s="28" t="s">
        <v>1</v>
      </c>
      <c r="B6" s="28" t="s">
        <v>2</v>
      </c>
      <c r="C6" s="27" t="s">
        <v>103</v>
      </c>
      <c r="D6" s="27" t="s">
        <v>104</v>
      </c>
      <c r="E6" s="27" t="s">
        <v>109</v>
      </c>
    </row>
    <row r="7" spans="1:13" ht="13.5" customHeight="1" x14ac:dyDescent="0.25">
      <c r="A7" s="29" t="s">
        <v>74</v>
      </c>
      <c r="B7" s="29" t="s">
        <v>75</v>
      </c>
      <c r="C7" s="30">
        <v>3</v>
      </c>
      <c r="D7" s="30">
        <v>4</v>
      </c>
      <c r="E7" s="30">
        <v>5</v>
      </c>
    </row>
    <row r="8" spans="1:13" ht="30.75" customHeight="1" x14ac:dyDescent="0.25">
      <c r="A8" s="17" t="s">
        <v>3</v>
      </c>
      <c r="B8" s="18" t="s">
        <v>4</v>
      </c>
      <c r="C8" s="19">
        <f>C9+C17+C27+C35+C39+C43</f>
        <v>92992200</v>
      </c>
      <c r="D8" s="19">
        <f>D9+D17+D27+D35+D39+D43</f>
        <v>99877100</v>
      </c>
      <c r="E8" s="19">
        <f>E9+E17+E27+E35+E39+E43</f>
        <v>106897200</v>
      </c>
    </row>
    <row r="9" spans="1:13" x14ac:dyDescent="0.25">
      <c r="A9" s="17" t="s">
        <v>5</v>
      </c>
      <c r="B9" s="18" t="s">
        <v>6</v>
      </c>
      <c r="C9" s="19">
        <f>C10</f>
        <v>77000000</v>
      </c>
      <c r="D9" s="19">
        <f>D10</f>
        <v>82615000</v>
      </c>
      <c r="E9" s="19">
        <f>E10</f>
        <v>88567000</v>
      </c>
    </row>
    <row r="10" spans="1:13" x14ac:dyDescent="0.25">
      <c r="A10" s="23" t="s">
        <v>7</v>
      </c>
      <c r="B10" s="18" t="s">
        <v>8</v>
      </c>
      <c r="C10" s="19">
        <f>SUM(C11:C16)</f>
        <v>77000000</v>
      </c>
      <c r="D10" s="19">
        <f>SUM(D11:D16)</f>
        <v>82615000</v>
      </c>
      <c r="E10" s="19">
        <f>SUM(E11:E16)</f>
        <v>88567000</v>
      </c>
    </row>
    <row r="11" spans="1:13" ht="114" customHeight="1" x14ac:dyDescent="0.25">
      <c r="A11" s="24" t="s">
        <v>46</v>
      </c>
      <c r="B11" s="24" t="s">
        <v>115</v>
      </c>
      <c r="C11" s="13">
        <v>21000000</v>
      </c>
      <c r="D11" s="13">
        <v>23000000</v>
      </c>
      <c r="E11" s="13">
        <v>25000000</v>
      </c>
    </row>
    <row r="12" spans="1:13" ht="116.25" customHeight="1" x14ac:dyDescent="0.25">
      <c r="A12" s="24" t="s">
        <v>47</v>
      </c>
      <c r="B12" s="24" t="s">
        <v>111</v>
      </c>
      <c r="C12" s="13">
        <v>100000</v>
      </c>
      <c r="D12" s="13">
        <v>110000</v>
      </c>
      <c r="E12" s="13">
        <v>120000</v>
      </c>
    </row>
    <row r="13" spans="1:13" ht="83.25" customHeight="1" x14ac:dyDescent="0.25">
      <c r="A13" s="25" t="s">
        <v>48</v>
      </c>
      <c r="B13" s="24" t="s">
        <v>110</v>
      </c>
      <c r="C13" s="13">
        <v>160000</v>
      </c>
      <c r="D13" s="13">
        <v>170000</v>
      </c>
      <c r="E13" s="13">
        <v>180000</v>
      </c>
    </row>
    <row r="14" spans="1:13" ht="151.5" customHeight="1" x14ac:dyDescent="0.25">
      <c r="A14" s="25" t="s">
        <v>102</v>
      </c>
      <c r="B14" s="24" t="s">
        <v>114</v>
      </c>
      <c r="C14" s="13">
        <v>2200000</v>
      </c>
      <c r="D14" s="13">
        <v>2300000</v>
      </c>
      <c r="E14" s="13">
        <v>2400000</v>
      </c>
    </row>
    <row r="15" spans="1:13" ht="68.25" customHeight="1" x14ac:dyDescent="0.25">
      <c r="A15" s="25" t="s">
        <v>105</v>
      </c>
      <c r="B15" s="24" t="s">
        <v>112</v>
      </c>
      <c r="C15" s="13">
        <v>1800000</v>
      </c>
      <c r="D15" s="13">
        <v>1900000</v>
      </c>
      <c r="E15" s="13">
        <v>2000000</v>
      </c>
    </row>
    <row r="16" spans="1:13" ht="73.5" customHeight="1" x14ac:dyDescent="0.25">
      <c r="A16" s="25" t="s">
        <v>106</v>
      </c>
      <c r="B16" s="24" t="s">
        <v>113</v>
      </c>
      <c r="C16" s="13">
        <v>51740000</v>
      </c>
      <c r="D16" s="13">
        <v>55135000</v>
      </c>
      <c r="E16" s="13">
        <v>58867000</v>
      </c>
    </row>
    <row r="17" spans="1:5" ht="47.25" x14ac:dyDescent="0.25">
      <c r="A17" s="17" t="s">
        <v>9</v>
      </c>
      <c r="B17" s="18" t="s">
        <v>10</v>
      </c>
      <c r="C17" s="19">
        <f>C18</f>
        <v>3430200</v>
      </c>
      <c r="D17" s="19">
        <f>D18</f>
        <v>3469100</v>
      </c>
      <c r="E17" s="19">
        <f>E18</f>
        <v>4496200</v>
      </c>
    </row>
    <row r="18" spans="1:5" ht="31.5" x14ac:dyDescent="0.25">
      <c r="A18" s="26" t="s">
        <v>49</v>
      </c>
      <c r="B18" s="20" t="s">
        <v>50</v>
      </c>
      <c r="C18" s="13">
        <f>C19+C21+C23+C25</f>
        <v>3430200</v>
      </c>
      <c r="D18" s="13">
        <f t="shared" ref="D18:E18" si="0">D19+D21+D23+D25</f>
        <v>3469100</v>
      </c>
      <c r="E18" s="13">
        <f t="shared" si="0"/>
        <v>4496200</v>
      </c>
    </row>
    <row r="19" spans="1:5" ht="77.25" customHeight="1" x14ac:dyDescent="0.25">
      <c r="A19" s="12" t="s">
        <v>11</v>
      </c>
      <c r="B19" s="20" t="s">
        <v>12</v>
      </c>
      <c r="C19" s="13">
        <f>C20</f>
        <v>1794000</v>
      </c>
      <c r="D19" s="13">
        <f t="shared" ref="D19:E19" si="1">D20</f>
        <v>1816200</v>
      </c>
      <c r="E19" s="13">
        <f t="shared" si="1"/>
        <v>2350400</v>
      </c>
    </row>
    <row r="20" spans="1:5" ht="113.25" customHeight="1" x14ac:dyDescent="0.25">
      <c r="A20" s="12" t="s">
        <v>82</v>
      </c>
      <c r="B20" s="20" t="s">
        <v>83</v>
      </c>
      <c r="C20" s="13">
        <v>1794000</v>
      </c>
      <c r="D20" s="13">
        <v>1816200</v>
      </c>
      <c r="E20" s="13">
        <v>2350400</v>
      </c>
    </row>
    <row r="21" spans="1:5" ht="81" customHeight="1" x14ac:dyDescent="0.25">
      <c r="A21" s="12" t="s">
        <v>13</v>
      </c>
      <c r="B21" s="20" t="s">
        <v>14</v>
      </c>
      <c r="C21" s="13">
        <f>C22</f>
        <v>8100</v>
      </c>
      <c r="D21" s="13">
        <f t="shared" ref="D21:E21" si="2">D22</f>
        <v>8400</v>
      </c>
      <c r="E21" s="13">
        <f t="shared" si="2"/>
        <v>10900</v>
      </c>
    </row>
    <row r="22" spans="1:5" ht="127.5" customHeight="1" x14ac:dyDescent="0.25">
      <c r="A22" s="12" t="s">
        <v>84</v>
      </c>
      <c r="B22" s="20" t="s">
        <v>85</v>
      </c>
      <c r="C22" s="13">
        <v>8100</v>
      </c>
      <c r="D22" s="13">
        <v>8400</v>
      </c>
      <c r="E22" s="13">
        <v>10900</v>
      </c>
    </row>
    <row r="23" spans="1:5" ht="64.5" customHeight="1" x14ac:dyDescent="0.25">
      <c r="A23" s="12" t="s">
        <v>15</v>
      </c>
      <c r="B23" s="20" t="s">
        <v>16</v>
      </c>
      <c r="C23" s="13">
        <f>C24</f>
        <v>1811900</v>
      </c>
      <c r="D23" s="13">
        <f t="shared" ref="D23" si="3">D24</f>
        <v>1825200</v>
      </c>
      <c r="E23" s="13">
        <f>E24</f>
        <v>2360000</v>
      </c>
    </row>
    <row r="24" spans="1:5" ht="114" customHeight="1" x14ac:dyDescent="0.25">
      <c r="A24" s="12" t="s">
        <v>86</v>
      </c>
      <c r="B24" s="20" t="s">
        <v>87</v>
      </c>
      <c r="C24" s="13">
        <v>1811900</v>
      </c>
      <c r="D24" s="13">
        <v>1825200</v>
      </c>
      <c r="E24" s="13">
        <v>2360000</v>
      </c>
    </row>
    <row r="25" spans="1:5" ht="65.25" customHeight="1" x14ac:dyDescent="0.25">
      <c r="A25" s="12" t="s">
        <v>17</v>
      </c>
      <c r="B25" s="20" t="s">
        <v>18</v>
      </c>
      <c r="C25" s="13">
        <f>C26</f>
        <v>-183800</v>
      </c>
      <c r="D25" s="13">
        <f t="shared" ref="D25:E25" si="4">D26</f>
        <v>-180700</v>
      </c>
      <c r="E25" s="13">
        <f t="shared" si="4"/>
        <v>-225100</v>
      </c>
    </row>
    <row r="26" spans="1:5" ht="111.75" customHeight="1" x14ac:dyDescent="0.25">
      <c r="A26" s="12" t="s">
        <v>88</v>
      </c>
      <c r="B26" s="20" t="s">
        <v>89</v>
      </c>
      <c r="C26" s="13">
        <v>-183800</v>
      </c>
      <c r="D26" s="13">
        <v>-180700</v>
      </c>
      <c r="E26" s="13">
        <v>-225100</v>
      </c>
    </row>
    <row r="27" spans="1:5" x14ac:dyDescent="0.25">
      <c r="A27" s="17" t="s">
        <v>19</v>
      </c>
      <c r="B27" s="18" t="s">
        <v>20</v>
      </c>
      <c r="C27" s="19">
        <f>C28+C30</f>
        <v>11860000</v>
      </c>
      <c r="D27" s="19">
        <f>D28+D30</f>
        <v>13091000</v>
      </c>
      <c r="E27" s="19">
        <f>E28+E30</f>
        <v>13182000</v>
      </c>
    </row>
    <row r="28" spans="1:5" x14ac:dyDescent="0.25">
      <c r="A28" s="26" t="s">
        <v>51</v>
      </c>
      <c r="B28" s="20" t="s">
        <v>52</v>
      </c>
      <c r="C28" s="13">
        <f>C29</f>
        <v>6987000</v>
      </c>
      <c r="D28" s="13">
        <f>D29</f>
        <v>7917000</v>
      </c>
      <c r="E28" s="13">
        <f>E29</f>
        <v>7956000</v>
      </c>
    </row>
    <row r="29" spans="1:5" ht="47.25" x14ac:dyDescent="0.25">
      <c r="A29" s="26" t="s">
        <v>53</v>
      </c>
      <c r="B29" s="20" t="s">
        <v>54</v>
      </c>
      <c r="C29" s="13">
        <v>6987000</v>
      </c>
      <c r="D29" s="13">
        <v>7917000</v>
      </c>
      <c r="E29" s="13">
        <v>7956000</v>
      </c>
    </row>
    <row r="30" spans="1:5" x14ac:dyDescent="0.25">
      <c r="A30" s="26" t="s">
        <v>55</v>
      </c>
      <c r="B30" s="20" t="s">
        <v>56</v>
      </c>
      <c r="C30" s="13">
        <f>C31+C33</f>
        <v>4873000</v>
      </c>
      <c r="D30" s="13">
        <f>D31+D33</f>
        <v>5174000</v>
      </c>
      <c r="E30" s="13">
        <f>E31+E33</f>
        <v>5226000</v>
      </c>
    </row>
    <row r="31" spans="1:5" x14ac:dyDescent="0.25">
      <c r="A31" s="26" t="s">
        <v>57</v>
      </c>
      <c r="B31" s="20" t="s">
        <v>58</v>
      </c>
      <c r="C31" s="13">
        <f>C32</f>
        <v>2005000</v>
      </c>
      <c r="D31" s="13">
        <f>D32</f>
        <v>2276000</v>
      </c>
      <c r="E31" s="13">
        <f>E32</f>
        <v>2299000</v>
      </c>
    </row>
    <row r="32" spans="1:5" ht="31.5" x14ac:dyDescent="0.25">
      <c r="A32" s="26" t="s">
        <v>59</v>
      </c>
      <c r="B32" s="20" t="s">
        <v>60</v>
      </c>
      <c r="C32" s="13">
        <v>2005000</v>
      </c>
      <c r="D32" s="13">
        <v>2276000</v>
      </c>
      <c r="E32" s="13">
        <v>2299000</v>
      </c>
    </row>
    <row r="33" spans="1:5" x14ac:dyDescent="0.25">
      <c r="A33" s="26" t="s">
        <v>61</v>
      </c>
      <c r="B33" s="20" t="s">
        <v>62</v>
      </c>
      <c r="C33" s="13">
        <f>C34</f>
        <v>2868000</v>
      </c>
      <c r="D33" s="13">
        <f>D34</f>
        <v>2898000</v>
      </c>
      <c r="E33" s="13">
        <f>E34</f>
        <v>2927000</v>
      </c>
    </row>
    <row r="34" spans="1:5" ht="31.5" x14ac:dyDescent="0.25">
      <c r="A34" s="26" t="s">
        <v>63</v>
      </c>
      <c r="B34" s="20" t="s">
        <v>64</v>
      </c>
      <c r="C34" s="13">
        <v>2868000</v>
      </c>
      <c r="D34" s="13">
        <v>2898000</v>
      </c>
      <c r="E34" s="13">
        <v>2927000</v>
      </c>
    </row>
    <row r="35" spans="1:5" ht="47.25" x14ac:dyDescent="0.25">
      <c r="A35" s="17" t="s">
        <v>21</v>
      </c>
      <c r="B35" s="18" t="s">
        <v>22</v>
      </c>
      <c r="C35" s="19">
        <f>C36</f>
        <v>300000</v>
      </c>
      <c r="D35" s="19">
        <f t="shared" ref="D35:E35" si="5">D36</f>
        <v>300000</v>
      </c>
      <c r="E35" s="19">
        <f t="shared" si="5"/>
        <v>300000</v>
      </c>
    </row>
    <row r="36" spans="1:5" ht="83.25" customHeight="1" x14ac:dyDescent="0.25">
      <c r="A36" s="12" t="s">
        <v>23</v>
      </c>
      <c r="B36" s="20" t="s">
        <v>24</v>
      </c>
      <c r="C36" s="13">
        <f>C37</f>
        <v>300000</v>
      </c>
      <c r="D36" s="13">
        <f t="shared" ref="D36:E36" si="6">D37</f>
        <v>300000</v>
      </c>
      <c r="E36" s="13">
        <f t="shared" si="6"/>
        <v>300000</v>
      </c>
    </row>
    <row r="37" spans="1:5" ht="69.75" customHeight="1" x14ac:dyDescent="0.25">
      <c r="A37" s="12" t="s">
        <v>65</v>
      </c>
      <c r="B37" s="20" t="s">
        <v>66</v>
      </c>
      <c r="C37" s="13">
        <f>C38</f>
        <v>300000</v>
      </c>
      <c r="D37" s="13">
        <f>D38</f>
        <v>300000</v>
      </c>
      <c r="E37" s="13">
        <f>E38</f>
        <v>300000</v>
      </c>
    </row>
    <row r="38" spans="1:5" ht="81.75" customHeight="1" x14ac:dyDescent="0.25">
      <c r="A38" s="26" t="s">
        <v>67</v>
      </c>
      <c r="B38" s="20" t="s">
        <v>68</v>
      </c>
      <c r="C38" s="13">
        <v>300000</v>
      </c>
      <c r="D38" s="13">
        <v>300000</v>
      </c>
      <c r="E38" s="13">
        <v>300000</v>
      </c>
    </row>
    <row r="39" spans="1:5" ht="31.5" x14ac:dyDescent="0.25">
      <c r="A39" s="17" t="s">
        <v>25</v>
      </c>
      <c r="B39" s="18" t="s">
        <v>26</v>
      </c>
      <c r="C39" s="19">
        <f t="shared" ref="C39:E41" si="7">C40</f>
        <v>400000</v>
      </c>
      <c r="D39" s="19">
        <f t="shared" si="7"/>
        <v>400000</v>
      </c>
      <c r="E39" s="19">
        <f t="shared" si="7"/>
        <v>350000</v>
      </c>
    </row>
    <row r="40" spans="1:5" ht="31.5" x14ac:dyDescent="0.25">
      <c r="A40" s="12" t="s">
        <v>27</v>
      </c>
      <c r="B40" s="20" t="s">
        <v>28</v>
      </c>
      <c r="C40" s="13">
        <f t="shared" si="7"/>
        <v>400000</v>
      </c>
      <c r="D40" s="13">
        <f t="shared" si="7"/>
        <v>400000</v>
      </c>
      <c r="E40" s="13">
        <f t="shared" si="7"/>
        <v>350000</v>
      </c>
    </row>
    <row r="41" spans="1:5" ht="31.5" x14ac:dyDescent="0.25">
      <c r="A41" s="26" t="s">
        <v>69</v>
      </c>
      <c r="B41" s="20" t="s">
        <v>70</v>
      </c>
      <c r="C41" s="13">
        <f t="shared" si="7"/>
        <v>400000</v>
      </c>
      <c r="D41" s="13">
        <f t="shared" si="7"/>
        <v>400000</v>
      </c>
      <c r="E41" s="13">
        <f t="shared" si="7"/>
        <v>350000</v>
      </c>
    </row>
    <row r="42" spans="1:5" ht="47.25" x14ac:dyDescent="0.25">
      <c r="A42" s="26" t="s">
        <v>71</v>
      </c>
      <c r="B42" s="20" t="s">
        <v>72</v>
      </c>
      <c r="C42" s="13">
        <v>400000</v>
      </c>
      <c r="D42" s="13">
        <v>400000</v>
      </c>
      <c r="E42" s="13">
        <v>350000</v>
      </c>
    </row>
    <row r="43" spans="1:5" x14ac:dyDescent="0.25">
      <c r="A43" s="26" t="s">
        <v>96</v>
      </c>
      <c r="B43" s="18" t="s">
        <v>97</v>
      </c>
      <c r="C43" s="19">
        <f>C44</f>
        <v>2000</v>
      </c>
      <c r="D43" s="19">
        <f t="shared" ref="D43:E44" si="8">D44</f>
        <v>2000</v>
      </c>
      <c r="E43" s="19">
        <f t="shared" si="8"/>
        <v>2000</v>
      </c>
    </row>
    <row r="44" spans="1:5" ht="63" x14ac:dyDescent="0.25">
      <c r="A44" s="26" t="s">
        <v>100</v>
      </c>
      <c r="B44" s="20" t="s">
        <v>98</v>
      </c>
      <c r="C44" s="13">
        <f>C45</f>
        <v>2000</v>
      </c>
      <c r="D44" s="13">
        <f t="shared" si="8"/>
        <v>2000</v>
      </c>
      <c r="E44" s="13">
        <f t="shared" si="8"/>
        <v>2000</v>
      </c>
    </row>
    <row r="45" spans="1:5" ht="76.5" customHeight="1" x14ac:dyDescent="0.25">
      <c r="A45" s="26" t="s">
        <v>101</v>
      </c>
      <c r="B45" s="20" t="s">
        <v>99</v>
      </c>
      <c r="C45" s="13">
        <v>2000</v>
      </c>
      <c r="D45" s="13">
        <v>2000</v>
      </c>
      <c r="E45" s="13">
        <v>2000</v>
      </c>
    </row>
    <row r="46" spans="1:5" ht="37.5" customHeight="1" x14ac:dyDescent="0.25">
      <c r="A46" s="17" t="s">
        <v>29</v>
      </c>
      <c r="B46" s="18" t="s">
        <v>30</v>
      </c>
      <c r="C46" s="19">
        <f>C47</f>
        <v>12182711</v>
      </c>
      <c r="D46" s="19">
        <f t="shared" ref="D46:E46" si="9">D47</f>
        <v>12182711</v>
      </c>
      <c r="E46" s="19">
        <f t="shared" si="9"/>
        <v>12182711</v>
      </c>
    </row>
    <row r="47" spans="1:5" ht="49.5" customHeight="1" x14ac:dyDescent="0.25">
      <c r="A47" s="17" t="s">
        <v>31</v>
      </c>
      <c r="B47" s="18" t="s">
        <v>73</v>
      </c>
      <c r="C47" s="19">
        <f>C49+C52</f>
        <v>12182711</v>
      </c>
      <c r="D47" s="19">
        <f>D49+D52</f>
        <v>12182711</v>
      </c>
      <c r="E47" s="19">
        <f>E49+E52</f>
        <v>12182711</v>
      </c>
    </row>
    <row r="48" spans="1:5" ht="99.75" hidden="1" customHeight="1" x14ac:dyDescent="0.25">
      <c r="A48" s="12"/>
      <c r="B48" s="20"/>
      <c r="C48" s="13"/>
      <c r="D48" s="13"/>
      <c r="E48" s="13"/>
    </row>
    <row r="49" spans="1:5" ht="34.5" customHeight="1" x14ac:dyDescent="0.25">
      <c r="A49" s="17" t="s">
        <v>93</v>
      </c>
      <c r="B49" s="18" t="s">
        <v>90</v>
      </c>
      <c r="C49" s="19">
        <f>C50</f>
        <v>12182511</v>
      </c>
      <c r="D49" s="19">
        <f t="shared" ref="D49:E49" si="10">D50</f>
        <v>12182511</v>
      </c>
      <c r="E49" s="19">
        <f t="shared" si="10"/>
        <v>12182511</v>
      </c>
    </row>
    <row r="50" spans="1:5" ht="82.5" customHeight="1" x14ac:dyDescent="0.25">
      <c r="A50" s="26" t="s">
        <v>94</v>
      </c>
      <c r="B50" s="20" t="s">
        <v>91</v>
      </c>
      <c r="C50" s="13">
        <f>C51</f>
        <v>12182511</v>
      </c>
      <c r="D50" s="13">
        <f t="shared" ref="D50:E50" si="11">D51</f>
        <v>12182511</v>
      </c>
      <c r="E50" s="13">
        <f t="shared" si="11"/>
        <v>12182511</v>
      </c>
    </row>
    <row r="51" spans="1:5" ht="93" customHeight="1" x14ac:dyDescent="0.25">
      <c r="A51" s="32" t="s">
        <v>95</v>
      </c>
      <c r="B51" s="33" t="s">
        <v>92</v>
      </c>
      <c r="C51" s="13">
        <v>12182511</v>
      </c>
      <c r="D51" s="13">
        <v>12182511</v>
      </c>
      <c r="E51" s="13">
        <v>12182511</v>
      </c>
    </row>
    <row r="52" spans="1:5" ht="31.5" x14ac:dyDescent="0.25">
      <c r="A52" s="17" t="s">
        <v>79</v>
      </c>
      <c r="B52" s="18" t="s">
        <v>42</v>
      </c>
      <c r="C52" s="19">
        <f t="shared" ref="C52:E53" si="12">C53</f>
        <v>200</v>
      </c>
      <c r="D52" s="19">
        <f t="shared" si="12"/>
        <v>200</v>
      </c>
      <c r="E52" s="19">
        <f t="shared" si="12"/>
        <v>200</v>
      </c>
    </row>
    <row r="53" spans="1:5" ht="33" customHeight="1" x14ac:dyDescent="0.25">
      <c r="A53" s="26" t="s">
        <v>80</v>
      </c>
      <c r="B53" s="20" t="s">
        <v>77</v>
      </c>
      <c r="C53" s="13">
        <f>C54</f>
        <v>200</v>
      </c>
      <c r="D53" s="13">
        <f t="shared" si="12"/>
        <v>200</v>
      </c>
      <c r="E53" s="13">
        <f t="shared" si="12"/>
        <v>200</v>
      </c>
    </row>
    <row r="54" spans="1:5" ht="33" customHeight="1" x14ac:dyDescent="0.25">
      <c r="A54" s="26" t="s">
        <v>81</v>
      </c>
      <c r="B54" s="20" t="s">
        <v>78</v>
      </c>
      <c r="C54" s="13">
        <v>200</v>
      </c>
      <c r="D54" s="13">
        <v>200</v>
      </c>
      <c r="E54" s="13">
        <v>200</v>
      </c>
    </row>
    <row r="55" spans="1:5" hidden="1" x14ac:dyDescent="0.25">
      <c r="A55" s="12"/>
      <c r="B55" s="20"/>
      <c r="C55" s="13"/>
      <c r="D55" s="13"/>
      <c r="E55" s="13"/>
    </row>
    <row r="56" spans="1:5" ht="110.25" hidden="1" x14ac:dyDescent="0.25">
      <c r="A56" s="12" t="s">
        <v>32</v>
      </c>
      <c r="B56" s="20" t="s">
        <v>33</v>
      </c>
      <c r="C56" s="13"/>
      <c r="D56" s="13"/>
      <c r="E56" s="13"/>
    </row>
    <row r="57" spans="1:5" ht="110.25" hidden="1" x14ac:dyDescent="0.25">
      <c r="A57" s="15"/>
      <c r="B57" s="20" t="s">
        <v>34</v>
      </c>
      <c r="C57" s="13"/>
      <c r="D57" s="13"/>
      <c r="E57" s="13"/>
    </row>
    <row r="58" spans="1:5" ht="29.25" hidden="1" customHeight="1" x14ac:dyDescent="0.25">
      <c r="A58" s="16"/>
      <c r="B58" s="18" t="s">
        <v>35</v>
      </c>
      <c r="C58" s="14"/>
      <c r="D58" s="14"/>
      <c r="E58" s="14"/>
    </row>
    <row r="59" spans="1:5" ht="31.5" hidden="1" x14ac:dyDescent="0.25">
      <c r="A59" s="15"/>
      <c r="B59" s="20" t="s">
        <v>36</v>
      </c>
      <c r="C59" s="13"/>
      <c r="D59" s="13"/>
      <c r="E59" s="13"/>
    </row>
    <row r="60" spans="1:5" ht="110.25" hidden="1" x14ac:dyDescent="0.25">
      <c r="A60" s="21"/>
      <c r="B60" s="18" t="s">
        <v>37</v>
      </c>
      <c r="C60" s="14"/>
      <c r="D60" s="14"/>
      <c r="E60" s="14"/>
    </row>
    <row r="61" spans="1:5" ht="78.75" hidden="1" x14ac:dyDescent="0.25">
      <c r="A61" s="21"/>
      <c r="B61" s="18" t="s">
        <v>43</v>
      </c>
      <c r="C61" s="14"/>
      <c r="D61" s="14"/>
      <c r="E61" s="14"/>
    </row>
    <row r="62" spans="1:5" ht="104.25" hidden="1" customHeight="1" x14ac:dyDescent="0.25">
      <c r="A62" s="22"/>
      <c r="B62" s="20" t="s">
        <v>44</v>
      </c>
      <c r="C62" s="11"/>
      <c r="D62" s="11"/>
      <c r="E62" s="11"/>
    </row>
    <row r="63" spans="1:5" ht="102" hidden="1" customHeight="1" x14ac:dyDescent="0.25">
      <c r="A63" s="22"/>
      <c r="B63" s="20" t="s">
        <v>38</v>
      </c>
      <c r="C63" s="13"/>
      <c r="D63" s="13"/>
      <c r="E63" s="13"/>
    </row>
    <row r="64" spans="1:5" ht="96.75" hidden="1" customHeight="1" x14ac:dyDescent="0.25">
      <c r="A64" s="22"/>
      <c r="B64" s="20" t="s">
        <v>39</v>
      </c>
      <c r="C64" s="13"/>
      <c r="D64" s="13"/>
      <c r="E64" s="13"/>
    </row>
    <row r="65" spans="1:5" ht="79.5" hidden="1" customHeight="1" x14ac:dyDescent="0.25">
      <c r="A65" s="22"/>
      <c r="B65" s="20" t="s">
        <v>40</v>
      </c>
      <c r="C65" s="13"/>
      <c r="D65" s="13"/>
      <c r="E65" s="13"/>
    </row>
    <row r="66" spans="1:5" ht="63" hidden="1" x14ac:dyDescent="0.25">
      <c r="A66" s="21"/>
      <c r="B66" s="18" t="s">
        <v>45</v>
      </c>
      <c r="C66" s="14"/>
      <c r="D66" s="14"/>
      <c r="E66" s="14"/>
    </row>
    <row r="67" spans="1:5" ht="47.25" hidden="1" x14ac:dyDescent="0.25">
      <c r="A67" s="22"/>
      <c r="B67" s="20" t="s">
        <v>41</v>
      </c>
      <c r="C67" s="13"/>
      <c r="D67" s="13"/>
      <c r="E67" s="13"/>
    </row>
    <row r="68" spans="1:5" ht="27.75" customHeight="1" x14ac:dyDescent="0.25">
      <c r="A68" s="35" t="s">
        <v>76</v>
      </c>
      <c r="B68" s="36"/>
      <c r="C68" s="19">
        <f>C8+C46</f>
        <v>105174911</v>
      </c>
      <c r="D68" s="19">
        <f>D8+D46</f>
        <v>112059811</v>
      </c>
      <c r="E68" s="19">
        <f>E8+E46</f>
        <v>119079911</v>
      </c>
    </row>
    <row r="69" spans="1:5" x14ac:dyDescent="0.25">
      <c r="B69" s="5"/>
      <c r="C69" s="6"/>
      <c r="D69" s="7"/>
      <c r="E69" s="7"/>
    </row>
  </sheetData>
  <mergeCells count="3">
    <mergeCell ref="C2:E2"/>
    <mergeCell ref="A68:B68"/>
    <mergeCell ref="A4:M4"/>
  </mergeCells>
  <pageMargins left="0.70866141732283472" right="0.19685039370078741" top="0.39370078740157483" bottom="0.39370078740157483" header="0.23622047244094491" footer="0.15748031496062992"/>
  <pageSetup paperSize="9" scale="57" fitToHeight="0"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Доходы</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Варульникова С.</dc:creator>
  <cp:lastModifiedBy>User</cp:lastModifiedBy>
  <cp:lastPrinted>2024-11-05T14:03:01Z</cp:lastPrinted>
  <dcterms:created xsi:type="dcterms:W3CDTF">2016-10-19T07:48:46Z</dcterms:created>
  <dcterms:modified xsi:type="dcterms:W3CDTF">2024-11-05T14:03:53Z</dcterms:modified>
</cp:coreProperties>
</file>