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ВС" sheetId="1" r:id="rId1"/>
  </sheets>
  <calcPr calcId="145621"/>
</workbook>
</file>

<file path=xl/calcChain.xml><?xml version="1.0" encoding="utf-8"?>
<calcChain xmlns="http://schemas.openxmlformats.org/spreadsheetml/2006/main">
  <c r="H86" i="1" l="1"/>
  <c r="G86" i="1"/>
  <c r="F86" i="1"/>
  <c r="H58" i="1" l="1"/>
  <c r="H57" i="1" s="1"/>
  <c r="G58" i="1"/>
  <c r="G57" i="1" s="1"/>
  <c r="F58" i="1"/>
  <c r="F57" i="1" s="1"/>
  <c r="H42" i="1"/>
  <c r="H41" i="1" s="1"/>
  <c r="G42" i="1"/>
  <c r="G41" i="1" s="1"/>
  <c r="F42" i="1"/>
  <c r="F41" i="1" s="1"/>
  <c r="H21" i="1" l="1"/>
  <c r="H20" i="1" s="1"/>
  <c r="G21" i="1"/>
  <c r="G20" i="1" s="1"/>
  <c r="F21" i="1"/>
  <c r="F20" i="1" s="1"/>
  <c r="H18" i="1"/>
  <c r="H17" i="1" s="1"/>
  <c r="G18" i="1"/>
  <c r="G17" i="1" s="1"/>
  <c r="F18" i="1"/>
  <c r="F17" i="1" s="1"/>
  <c r="H27" i="1" l="1"/>
  <c r="H26" i="1" s="1"/>
  <c r="G27" i="1"/>
  <c r="G26" i="1" s="1"/>
  <c r="F27" i="1"/>
  <c r="F26" i="1" s="1"/>
  <c r="H14" i="1" l="1"/>
  <c r="H13" i="1" s="1"/>
  <c r="H12" i="1" s="1"/>
  <c r="G14" i="1"/>
  <c r="G13" i="1" s="1"/>
  <c r="G12" i="1" s="1"/>
  <c r="F14" i="1"/>
  <c r="F13" i="1" s="1"/>
  <c r="F12" i="1" s="1"/>
  <c r="H39" i="1"/>
  <c r="H38" i="1" s="1"/>
  <c r="G39" i="1"/>
  <c r="G38" i="1" s="1"/>
  <c r="F39" i="1"/>
  <c r="F38" i="1" s="1"/>
  <c r="H84" i="1" l="1"/>
  <c r="H83" i="1" s="1"/>
  <c r="H82" i="1" s="1"/>
  <c r="H81" i="1" s="1"/>
  <c r="G84" i="1"/>
  <c r="G83" i="1" s="1"/>
  <c r="G82" i="1" s="1"/>
  <c r="G81" i="1" s="1"/>
  <c r="F84" i="1"/>
  <c r="F83" i="1" s="1"/>
  <c r="F82" i="1" s="1"/>
  <c r="F81" i="1" s="1"/>
  <c r="H79" i="1"/>
  <c r="H78" i="1" s="1"/>
  <c r="G79" i="1"/>
  <c r="G78" i="1" s="1"/>
  <c r="F79" i="1"/>
  <c r="F78" i="1" s="1"/>
  <c r="H76" i="1"/>
  <c r="H75" i="1" s="1"/>
  <c r="F76" i="1"/>
  <c r="F75" i="1" s="1"/>
  <c r="G76" i="1"/>
  <c r="G75" i="1" s="1"/>
  <c r="G74" i="1" s="1"/>
  <c r="H71" i="1"/>
  <c r="H70" i="1" s="1"/>
  <c r="G71" i="1"/>
  <c r="G70" i="1" s="1"/>
  <c r="F71" i="1"/>
  <c r="F70" i="1" s="1"/>
  <c r="H68" i="1"/>
  <c r="H67" i="1" s="1"/>
  <c r="F68" i="1"/>
  <c r="F67" i="1" s="1"/>
  <c r="G68" i="1"/>
  <c r="G67" i="1" s="1"/>
  <c r="H65" i="1"/>
  <c r="H64" i="1" s="1"/>
  <c r="G65" i="1"/>
  <c r="G64" i="1" s="1"/>
  <c r="F65" i="1"/>
  <c r="F64" i="1" s="1"/>
  <c r="H62" i="1"/>
  <c r="H61" i="1" s="1"/>
  <c r="F62" i="1"/>
  <c r="F61" i="1" s="1"/>
  <c r="G62" i="1"/>
  <c r="G61" i="1" s="1"/>
  <c r="G60" i="1" s="1"/>
  <c r="H55" i="1"/>
  <c r="H54" i="1" s="1"/>
  <c r="H53" i="1" s="1"/>
  <c r="F55" i="1"/>
  <c r="F54" i="1" s="1"/>
  <c r="F53" i="1" s="1"/>
  <c r="G55" i="1"/>
  <c r="G54" i="1" s="1"/>
  <c r="G53" i="1" s="1"/>
  <c r="G51" i="1"/>
  <c r="G50" i="1" s="1"/>
  <c r="G49" i="1" s="1"/>
  <c r="H51" i="1"/>
  <c r="H50" i="1" s="1"/>
  <c r="H49" i="1" s="1"/>
  <c r="F51" i="1"/>
  <c r="F50" i="1" s="1"/>
  <c r="F49" i="1" s="1"/>
  <c r="H46" i="1"/>
  <c r="H45" i="1" s="1"/>
  <c r="H44" i="1" s="1"/>
  <c r="F46" i="1"/>
  <c r="F45" i="1" s="1"/>
  <c r="F44" i="1" s="1"/>
  <c r="G46" i="1"/>
  <c r="G45" i="1" s="1"/>
  <c r="G44" i="1" s="1"/>
  <c r="G36" i="1"/>
  <c r="G35" i="1" s="1"/>
  <c r="G34" i="1" s="1"/>
  <c r="H36" i="1"/>
  <c r="H35" i="1" s="1"/>
  <c r="H34" i="1" s="1"/>
  <c r="F36" i="1"/>
  <c r="F35" i="1" s="1"/>
  <c r="F34" i="1" s="1"/>
  <c r="G32" i="1"/>
  <c r="G31" i="1" s="1"/>
  <c r="G30" i="1" s="1"/>
  <c r="H32" i="1"/>
  <c r="H31" i="1" s="1"/>
  <c r="H30" i="1" s="1"/>
  <c r="F32" i="1"/>
  <c r="F31" i="1" s="1"/>
  <c r="F30" i="1" s="1"/>
  <c r="F60" i="1" l="1"/>
  <c r="H60" i="1"/>
  <c r="F29" i="1"/>
  <c r="H29" i="1"/>
  <c r="G29" i="1"/>
  <c r="F74" i="1"/>
  <c r="F73" i="1" s="1"/>
  <c r="H74" i="1"/>
  <c r="H73" i="1" s="1"/>
  <c r="G73" i="1"/>
  <c r="H24" i="1"/>
  <c r="H23" i="1" s="1"/>
  <c r="H16" i="1" s="1"/>
  <c r="H10" i="1"/>
  <c r="H9" i="1" s="1"/>
  <c r="H8" i="1" s="1"/>
  <c r="G48" i="1" l="1"/>
  <c r="H7" i="1"/>
  <c r="F48" i="1"/>
  <c r="H48" i="1"/>
  <c r="F24" i="1" l="1"/>
  <c r="F23" i="1" s="1"/>
  <c r="F16" i="1" s="1"/>
  <c r="G10" i="1"/>
  <c r="G9" i="1" l="1"/>
  <c r="G24" i="1"/>
  <c r="F10" i="1"/>
  <c r="F9" i="1" s="1"/>
  <c r="F8" i="1" s="1"/>
  <c r="F7" i="1" l="1"/>
  <c r="G23" i="1"/>
  <c r="G16" i="1" s="1"/>
  <c r="G8" i="1"/>
  <c r="G7" i="1" l="1"/>
</calcChain>
</file>

<file path=xl/sharedStrings.xml><?xml version="1.0" encoding="utf-8"?>
<sst xmlns="http://schemas.openxmlformats.org/spreadsheetml/2006/main" count="343" uniqueCount="105">
  <si>
    <t/>
  </si>
  <si>
    <t>рублей</t>
  </si>
  <si>
    <t>Наименование</t>
  </si>
  <si>
    <t>Рз</t>
  </si>
  <si>
    <t>Пр</t>
  </si>
  <si>
    <t>ЦСР</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</si>
  <si>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</si>
  <si>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</si>
  <si>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</si>
  <si>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</si>
  <si>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</si>
  <si>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</si>
  <si>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</si>
  <si>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</si>
  <si>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</si>
  <si>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04</t>
  </si>
  <si>
    <t>Другие общегосударственные вопросы</t>
  </si>
  <si>
    <t>13</t>
  </si>
  <si>
    <t>Предоставление субсидий бюджетным, автономным учреждениям и иным некоммерческим организациям</t>
  </si>
  <si>
    <t>Национальная экономика</t>
  </si>
  <si>
    <t>Транспорт</t>
  </si>
  <si>
    <t>08</t>
  </si>
  <si>
    <t>05</t>
  </si>
  <si>
    <t>Жилищно-коммунальное хозяйство</t>
  </si>
  <si>
    <t>Межбюджетные трансферты</t>
  </si>
  <si>
    <t>500</t>
  </si>
  <si>
    <t>Другие вопросы в области национальной экономики</t>
  </si>
  <si>
    <t>12</t>
  </si>
  <si>
    <t>06</t>
  </si>
  <si>
    <t>810</t>
  </si>
  <si>
    <t>09</t>
  </si>
  <si>
    <t>Жилищное хозяйство</t>
  </si>
  <si>
    <t>Коммунальное хозяйство</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</si>
  <si>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</si>
  <si>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деятельности финансовых, налоговых и таможенных органов и органов финансового (финансово-бюджетного) надзора</t>
  </si>
  <si>
    <t>Иные межбюджетные трансферты</t>
  </si>
  <si>
    <t>540</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</si>
  <si>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</si>
  <si>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</si>
  <si>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Общегосударственные расходы</t>
  </si>
  <si>
    <t>Поддержка малого и среднего предпринимательства</t>
  </si>
  <si>
    <t>Благоустройство</t>
  </si>
  <si>
    <t xml:space="preserve"> </t>
  </si>
  <si>
    <t>Культура, кинематография</t>
  </si>
  <si>
    <t>Культура</t>
  </si>
  <si>
    <t>600</t>
  </si>
  <si>
    <t>Субсидии бюджетным учреждениям</t>
  </si>
  <si>
    <t>610</t>
  </si>
  <si>
    <t>Социальная политика</t>
  </si>
  <si>
    <t>Пенсионное обеспечение</t>
  </si>
  <si>
    <t>10</t>
  </si>
  <si>
    <t>Социальное обеспечение и иные выплаты населению</t>
  </si>
  <si>
    <t>70 0 00 84200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</si>
  <si>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</si>
  <si>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</si>
  <si>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по обеспечению населения бытовыми услугами</t>
  </si>
  <si>
    <t>Мероприятия в сфере коммунального хозяйства</t>
  </si>
  <si>
    <t>Организация и обеспечение освещения улиц</t>
  </si>
  <si>
    <t>Озеленение территории</t>
  </si>
  <si>
    <t>Организация и содержание мест захоронения (кладбищ)</t>
  </si>
  <si>
    <t>Мероприятия по благоустройству</t>
  </si>
  <si>
    <t>Библиотеки</t>
  </si>
  <si>
    <t>Дворцы и дома культуры, клубы, выставочные залы</t>
  </si>
  <si>
    <t>ИТОГО</t>
  </si>
  <si>
    <t>Выплата муниципальных пенсий (доплат к государственным пенсиям)</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</si>
  <si>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</si>
  <si>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Условно утвержденные расходы</t>
  </si>
  <si>
    <t>70 0 00 80080</t>
  </si>
  <si>
    <t>Иные бюджетные ассигнования</t>
  </si>
  <si>
    <t>11</t>
  </si>
  <si>
    <t>70 0 00 83030</t>
  </si>
  <si>
    <t>870</t>
  </si>
  <si>
    <t>Резервные средства</t>
  </si>
  <si>
    <t>Резервный фонд местной администрации</t>
  </si>
  <si>
    <t>Резервные фонды</t>
  </si>
  <si>
    <t>01 4 11 81630</t>
  </si>
  <si>
    <t>03 4 11 83250</t>
  </si>
  <si>
    <t>01 4 12 81830</t>
  </si>
  <si>
    <t>01 4 11 81810</t>
  </si>
  <si>
    <t>01 4 11 81690</t>
  </si>
  <si>
    <t>01 4 11 81700</t>
  </si>
  <si>
    <t>01 4 11 81710</t>
  </si>
  <si>
    <t>01 4 11 81730</t>
  </si>
  <si>
    <t>02 4 11 80450</t>
  </si>
  <si>
    <t>02 4 11 80480</t>
  </si>
  <si>
    <t>01 4 11 82450</t>
  </si>
  <si>
    <t>01 4 15 12023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</si>
  <si>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</si>
  <si>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Повышение безопасности дорожного движения</t>
  </si>
  <si>
    <t>2025 год</t>
  </si>
  <si>
    <t>Публичные нормативные социальные выплаты гражданам</t>
  </si>
  <si>
    <t>2026 год</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</si>
  <si>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</si>
  <si>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</si>
  <si>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</si>
  <si>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</si>
  <si>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Уплата налогов, сборов и иных платежей</t>
  </si>
  <si>
    <t>850</t>
  </si>
  <si>
    <t>01 4 13 81740</t>
  </si>
  <si>
    <t>2027 год</t>
  </si>
  <si>
    <t>01 4 11 9Д040</t>
  </si>
  <si>
    <t>01 4 11 SД040</t>
  </si>
  <si>
    <t>01 4 14 9Д820</t>
  </si>
  <si>
    <t>Приложение 4                                                                                                                                        к Решению Совета народных депутатов города Суража                                                                                                                     "О проекте бюджета Суражского городского поселения Суражского муниципального района Брянской области на 2025 год и на плановый период 2026 и 2027 годов"</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</si>
  <si>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группами и подгруппам видов расходов классификации расходов бюджета Суражского городского поселения Суражского муниципального района Брянской области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</si>
</sst>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6"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s>
  <fills count="2">
    <fill>
      <patternFill patternType="none"/>
    </fill>
    <fill>
      <patternFill patternType="gray125"/>
    </fill>
  </fills>
  <borders count="8">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164" fontId="0" fillId="0" borderId="0">
      <alignment vertical="top" wrapText="1"/>
    </xf>
  </cellStyleXfs>
  <cellXfs count="35">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4" fontId="2"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49" fontId="2" fillId="0" borderId="1" xfId="0" applyNumberFormat="1" applyFont="1" applyFill="1" applyBorder="1" applyAlignment="1">
      <alignment vertical="top" wrapText="1"/>
    </xf>
    <xf numFmtId="49" fontId="1" fillId="0" borderId="1" xfId="0" applyNumberFormat="1" applyFont="1" applyFill="1" applyBorder="1" applyAlignment="1">
      <alignment vertical="top" wrapText="1"/>
    </xf>
    <xf numFmtId="0" fontId="4"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top" wrapText="1"/>
    </xf>
    <xf numFmtId="0" fontId="5" fillId="0" borderId="3" xfId="0" applyNumberFormat="1" applyFont="1" applyFill="1" applyBorder="1" applyAlignment="1">
      <alignment horizontal="center" vertical="top" wrapText="1"/>
    </xf>
    <xf numFmtId="0" fontId="1" fillId="0" borderId="3" xfId="0" applyNumberFormat="1" applyFont="1" applyBorder="1" applyAlignment="1">
      <alignment horizontal="center" vertical="top" wrapText="1"/>
    </xf>
    <xf numFmtId="0" fontId="1" fillId="0" borderId="4"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 fontId="1" fillId="0" borderId="4"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164" fontId="0" fillId="0" borderId="0" xfId="0" applyNumberFormat="1" applyFont="1" applyFill="1" applyBorder="1" applyAlignment="1">
      <alignment vertical="top" wrapText="1"/>
    </xf>
    <xf numFmtId="0" fontId="1" fillId="0" borderId="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1" fillId="0" borderId="2"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8"/>
  <sheetViews>
    <sheetView tabSelected="1" zoomScale="85" zoomScaleNormal="85" workbookViewId="0">
      <selection activeCell="G9" sqref="G9"/>
    </sheetView>
  </sheetViews>
  <sheetFormatPr defaultRowHeight="12.75" x14ac:dyDescent="0.2"/>
  <cols>
    <col min="1" max="1" width="55" customWidth="1"/>
    <col min="2" max="2" width="6" customWidth="1"/>
    <col min="3" max="3" width="6.1640625" customWidth="1"/>
    <col min="4" max="4" width="19.6640625" customWidth="1"/>
    <col min="5" max="5" width="8.83203125" customWidth="1"/>
    <col min="6" max="6" width="19.1640625" customWidth="1"/>
    <col min="7" max="7" width="19.6640625" customWidth="1"/>
    <col min="8" max="8" width="20.1640625" customWidth="1"/>
  </cols>
  <sheetData>
    <row r="1" spans="1:8" ht="100.5" customHeight="1" x14ac:dyDescent="0.2">
      <c r="A1" s="1" t="s">
        <v>0</v>
      </c>
      <c r="B1" s="1" t="s">
        <v>0</v>
      </c>
      <c r="C1" s="31" t="s">
        <v>103</v>
      </c>
      <c r="D1" s="31"/>
      <c r="E1" s="31"/>
      <c r="F1" s="31"/>
      <c r="G1" s="31"/>
      <c r="H1" s="31"/>
    </row>
    <row r="2" spans="1:8" ht="12" customHeight="1" x14ac:dyDescent="0.2">
      <c r="A2" s="1"/>
      <c r="B2" s="1"/>
      <c r="C2" s="4"/>
      <c r="D2" s="4"/>
      <c r="E2" s="4"/>
      <c r="F2" s="4"/>
      <c r="G2" s="4"/>
      <c r="H2" s="4"/>
    </row>
    <row r="3" spans="1:8" ht="84.75" customHeight="1" x14ac:dyDescent="0.2">
      <c r="A3" s="32" t="s">
        <v>104</v>
      </c>
      <c r="B3" s="32"/>
      <c r="C3" s="32"/>
      <c r="D3" s="32"/>
      <c r="E3" s="32"/>
      <c r="F3" s="32"/>
      <c r="G3" s="32"/>
      <c r="H3" s="32"/>
    </row>
    <row r="4" spans="1:8" ht="22.5" customHeight="1" x14ac:dyDescent="0.25">
      <c r="A4" s="33" t="s">
        <v>1</v>
      </c>
      <c r="B4" s="33"/>
      <c r="C4" s="33"/>
      <c r="D4" s="33"/>
      <c r="E4" s="33"/>
      <c r="F4" s="33"/>
      <c r="G4" s="33"/>
      <c r="H4" s="33"/>
    </row>
    <row r="5" spans="1:8" ht="80.25" customHeight="1" x14ac:dyDescent="0.2">
      <c r="A5" s="3" t="s">
        <v>2</v>
      </c>
      <c r="B5" s="3" t="s">
        <v>3</v>
      </c>
      <c r="C5" s="3" t="s">
        <v>4</v>
      </c>
      <c r="D5" s="3" t="s">
        <v>5</v>
      </c>
      <c r="E5" s="3" t="s">
        <v>6</v>
      </c>
      <c r="F5" s="3" t="s">
        <v>89</v>
      </c>
      <c r="G5" s="3" t="s">
        <v>91</v>
      </c>
      <c r="H5" s="3" t="s">
        <v>99</v>
      </c>
    </row>
    <row r="6" spans="1:8" ht="12.75" customHeight="1" x14ac:dyDescent="0.2">
      <c r="A6" s="13">
        <v>1</v>
      </c>
      <c r="B6" s="13">
        <v>2</v>
      </c>
      <c r="C6" s="13">
        <v>3</v>
      </c>
      <c r="D6" s="13">
        <v>4</v>
      </c>
      <c r="E6" s="13">
        <v>5</v>
      </c>
      <c r="F6" s="13">
        <v>6</v>
      </c>
      <c r="G6" s="13">
        <v>7</v>
      </c>
      <c r="H6" s="13">
        <v>8</v>
      </c>
    </row>
    <row r="7" spans="1:8" ht="15.75" x14ac:dyDescent="0.2">
      <c r="A7" s="3" t="s">
        <v>39</v>
      </c>
      <c r="B7" s="3" t="s">
        <v>7</v>
      </c>
      <c r="C7" s="3"/>
      <c r="D7" s="3"/>
      <c r="E7" s="3"/>
      <c r="F7" s="5">
        <f>F8+F12+F16</f>
        <v>133200</v>
      </c>
      <c r="G7" s="5">
        <f>G8+G12+G16</f>
        <v>2633200</v>
      </c>
      <c r="H7" s="5">
        <f>H8+H12+H16</f>
        <v>5483200</v>
      </c>
    </row>
    <row r="8" spans="1:8" ht="48" customHeight="1" x14ac:dyDescent="0.2">
      <c r="A8" s="3" t="s">
        <v>34</v>
      </c>
      <c r="B8" s="9" t="s">
        <v>7</v>
      </c>
      <c r="C8" s="9" t="s">
        <v>28</v>
      </c>
      <c r="D8" s="9"/>
      <c r="E8" s="9"/>
      <c r="F8" s="5">
        <f>F9</f>
        <v>2000</v>
      </c>
      <c r="G8" s="5">
        <f t="shared" ref="F8:H10" si="0">G9</f>
        <v>2000</v>
      </c>
      <c r="H8" s="5">
        <f t="shared" si="0"/>
        <v>2000</v>
      </c>
    </row>
    <row r="9" spans="1:8" ht="78.75" customHeight="1" x14ac:dyDescent="0.2">
      <c r="A9" s="15" t="s">
        <v>53</v>
      </c>
      <c r="B9" s="7" t="s">
        <v>7</v>
      </c>
      <c r="C9" s="7" t="s">
        <v>28</v>
      </c>
      <c r="D9" s="7" t="s">
        <v>52</v>
      </c>
      <c r="E9" s="8"/>
      <c r="F9" s="6">
        <f t="shared" si="0"/>
        <v>2000</v>
      </c>
      <c r="G9" s="6">
        <f t="shared" si="0"/>
        <v>2000</v>
      </c>
      <c r="H9" s="6">
        <f t="shared" si="0"/>
        <v>2000</v>
      </c>
    </row>
    <row r="10" spans="1:8" ht="15.75" x14ac:dyDescent="0.2">
      <c r="A10" s="2" t="s">
        <v>24</v>
      </c>
      <c r="B10" s="7" t="s">
        <v>7</v>
      </c>
      <c r="C10" s="7" t="s">
        <v>28</v>
      </c>
      <c r="D10" s="7" t="s">
        <v>52</v>
      </c>
      <c r="E10" s="7" t="s">
        <v>25</v>
      </c>
      <c r="F10" s="6">
        <f t="shared" si="0"/>
        <v>2000</v>
      </c>
      <c r="G10" s="6">
        <f t="shared" si="0"/>
        <v>2000</v>
      </c>
      <c r="H10" s="6">
        <f t="shared" si="0"/>
        <v>2000</v>
      </c>
    </row>
    <row r="11" spans="1:8" ht="15.75" x14ac:dyDescent="0.2">
      <c r="A11" s="2" t="s">
        <v>35</v>
      </c>
      <c r="B11" s="7" t="s">
        <v>7</v>
      </c>
      <c r="C11" s="7" t="s">
        <v>28</v>
      </c>
      <c r="D11" s="7" t="s">
        <v>52</v>
      </c>
      <c r="E11" s="7" t="s">
        <v>36</v>
      </c>
      <c r="F11" s="6">
        <v>2000</v>
      </c>
      <c r="G11" s="6">
        <v>2000</v>
      </c>
      <c r="H11" s="6">
        <v>2000</v>
      </c>
    </row>
    <row r="12" spans="1:8" ht="15.75" x14ac:dyDescent="0.2">
      <c r="A12" s="3" t="s">
        <v>74</v>
      </c>
      <c r="B12" s="9" t="s">
        <v>7</v>
      </c>
      <c r="C12" s="9" t="s">
        <v>69</v>
      </c>
      <c r="D12" s="9"/>
      <c r="E12" s="9"/>
      <c r="F12" s="5">
        <f>F13</f>
        <v>100000</v>
      </c>
      <c r="G12" s="5">
        <f t="shared" ref="G12:H14" si="1">G13</f>
        <v>100000</v>
      </c>
      <c r="H12" s="5">
        <f t="shared" si="1"/>
        <v>100000</v>
      </c>
    </row>
    <row r="13" spans="1:8" ht="15.75" x14ac:dyDescent="0.2">
      <c r="A13" s="2" t="s">
        <v>73</v>
      </c>
      <c r="B13" s="7" t="s">
        <v>7</v>
      </c>
      <c r="C13" s="7" t="s">
        <v>69</v>
      </c>
      <c r="D13" s="7" t="s">
        <v>70</v>
      </c>
      <c r="E13" s="7"/>
      <c r="F13" s="6">
        <f>F14</f>
        <v>100000</v>
      </c>
      <c r="G13" s="6">
        <f t="shared" si="1"/>
        <v>100000</v>
      </c>
      <c r="H13" s="6">
        <f t="shared" si="1"/>
        <v>100000</v>
      </c>
    </row>
    <row r="14" spans="1:8" ht="15.75" x14ac:dyDescent="0.2">
      <c r="A14" s="2" t="s">
        <v>68</v>
      </c>
      <c r="B14" s="7" t="s">
        <v>7</v>
      </c>
      <c r="C14" s="7" t="s">
        <v>69</v>
      </c>
      <c r="D14" s="7" t="s">
        <v>70</v>
      </c>
      <c r="E14" s="7" t="s">
        <v>13</v>
      </c>
      <c r="F14" s="6">
        <f>F15</f>
        <v>100000</v>
      </c>
      <c r="G14" s="6">
        <f t="shared" si="1"/>
        <v>100000</v>
      </c>
      <c r="H14" s="6">
        <f t="shared" si="1"/>
        <v>100000</v>
      </c>
    </row>
    <row r="15" spans="1:8" ht="15.75" x14ac:dyDescent="0.2">
      <c r="A15" s="2" t="s">
        <v>72</v>
      </c>
      <c r="B15" s="7" t="s">
        <v>7</v>
      </c>
      <c r="C15" s="7" t="s">
        <v>69</v>
      </c>
      <c r="D15" s="7" t="s">
        <v>70</v>
      </c>
      <c r="E15" s="7" t="s">
        <v>71</v>
      </c>
      <c r="F15" s="6">
        <v>100000</v>
      </c>
      <c r="G15" s="6">
        <v>100000</v>
      </c>
      <c r="H15" s="6">
        <v>100000</v>
      </c>
    </row>
    <row r="16" spans="1:8" ht="15.75" x14ac:dyDescent="0.2">
      <c r="A16" s="3" t="s">
        <v>16</v>
      </c>
      <c r="B16" s="9" t="s">
        <v>7</v>
      </c>
      <c r="C16" s="9" t="s">
        <v>17</v>
      </c>
      <c r="D16" s="9"/>
      <c r="E16" s="10"/>
      <c r="F16" s="5">
        <f>F17+F20+F23+F26</f>
        <v>31200</v>
      </c>
      <c r="G16" s="5">
        <f t="shared" ref="G16:H16" si="2">G17+G20+G23+G26</f>
        <v>2531200</v>
      </c>
      <c r="H16" s="5">
        <f t="shared" si="2"/>
        <v>5381200</v>
      </c>
    </row>
    <row r="17" spans="1:8" ht="47.25" x14ac:dyDescent="0.2">
      <c r="A17" s="2" t="s">
        <v>92</v>
      </c>
      <c r="B17" s="7" t="s">
        <v>7</v>
      </c>
      <c r="C17" s="7" t="s">
        <v>17</v>
      </c>
      <c r="D17" s="7" t="s">
        <v>93</v>
      </c>
      <c r="E17" s="10"/>
      <c r="F17" s="6">
        <f t="shared" ref="F17:H18" si="3">F18</f>
        <v>20000</v>
      </c>
      <c r="G17" s="6">
        <f t="shared" si="3"/>
        <v>20000</v>
      </c>
      <c r="H17" s="6">
        <f t="shared" si="3"/>
        <v>20000</v>
      </c>
    </row>
    <row r="18" spans="1:8" ht="30.75" customHeight="1" x14ac:dyDescent="0.2">
      <c r="A18" s="2" t="s">
        <v>9</v>
      </c>
      <c r="B18" s="7" t="s">
        <v>7</v>
      </c>
      <c r="C18" s="7" t="s">
        <v>17</v>
      </c>
      <c r="D18" s="7" t="s">
        <v>93</v>
      </c>
      <c r="E18" s="7" t="s">
        <v>10</v>
      </c>
      <c r="F18" s="6">
        <f t="shared" si="3"/>
        <v>20000</v>
      </c>
      <c r="G18" s="6">
        <f t="shared" si="3"/>
        <v>20000</v>
      </c>
      <c r="H18" s="6">
        <f t="shared" si="3"/>
        <v>20000</v>
      </c>
    </row>
    <row r="19" spans="1:8" ht="47.25" x14ac:dyDescent="0.2">
      <c r="A19" s="2" t="s">
        <v>11</v>
      </c>
      <c r="B19" s="7" t="s">
        <v>7</v>
      </c>
      <c r="C19" s="7" t="s">
        <v>17</v>
      </c>
      <c r="D19" s="7" t="s">
        <v>93</v>
      </c>
      <c r="E19" s="7" t="s">
        <v>12</v>
      </c>
      <c r="F19" s="6">
        <v>20000</v>
      </c>
      <c r="G19" s="6">
        <v>20000</v>
      </c>
      <c r="H19" s="6">
        <v>20000</v>
      </c>
    </row>
    <row r="20" spans="1:8" ht="31.5" x14ac:dyDescent="0.2">
      <c r="A20" s="2" t="s">
        <v>94</v>
      </c>
      <c r="B20" s="7" t="s">
        <v>7</v>
      </c>
      <c r="C20" s="7" t="s">
        <v>17</v>
      </c>
      <c r="D20" s="7" t="s">
        <v>95</v>
      </c>
      <c r="E20" s="8"/>
      <c r="F20" s="6">
        <f t="shared" ref="F20:H21" si="4">F21</f>
        <v>11000</v>
      </c>
      <c r="G20" s="6">
        <f t="shared" si="4"/>
        <v>11000</v>
      </c>
      <c r="H20" s="6">
        <f t="shared" si="4"/>
        <v>11000</v>
      </c>
    </row>
    <row r="21" spans="1:8" ht="18" customHeight="1" x14ac:dyDescent="0.2">
      <c r="A21" s="2" t="s">
        <v>68</v>
      </c>
      <c r="B21" s="7" t="s">
        <v>7</v>
      </c>
      <c r="C21" s="7" t="s">
        <v>17</v>
      </c>
      <c r="D21" s="7" t="s">
        <v>95</v>
      </c>
      <c r="E21" s="8" t="s">
        <v>13</v>
      </c>
      <c r="F21" s="6">
        <f t="shared" si="4"/>
        <v>11000</v>
      </c>
      <c r="G21" s="6">
        <f t="shared" si="4"/>
        <v>11000</v>
      </c>
      <c r="H21" s="6">
        <f t="shared" si="4"/>
        <v>11000</v>
      </c>
    </row>
    <row r="22" spans="1:8" ht="15.75" x14ac:dyDescent="0.2">
      <c r="A22" s="2" t="s">
        <v>96</v>
      </c>
      <c r="B22" s="7" t="s">
        <v>7</v>
      </c>
      <c r="C22" s="7" t="s">
        <v>17</v>
      </c>
      <c r="D22" s="7" t="s">
        <v>95</v>
      </c>
      <c r="E22" s="8" t="s">
        <v>97</v>
      </c>
      <c r="F22" s="6">
        <v>11000</v>
      </c>
      <c r="G22" s="6">
        <v>11000</v>
      </c>
      <c r="H22" s="6">
        <v>11000</v>
      </c>
    </row>
    <row r="23" spans="1:8" ht="200.25" customHeight="1" x14ac:dyDescent="0.2">
      <c r="A23" s="2" t="s">
        <v>87</v>
      </c>
      <c r="B23" s="7" t="s">
        <v>7</v>
      </c>
      <c r="C23" s="7" t="s">
        <v>17</v>
      </c>
      <c r="D23" s="7" t="s">
        <v>86</v>
      </c>
      <c r="E23" s="7"/>
      <c r="F23" s="6">
        <f t="shared" ref="F23:H24" si="5">F24</f>
        <v>200</v>
      </c>
      <c r="G23" s="6">
        <f t="shared" si="5"/>
        <v>200</v>
      </c>
      <c r="H23" s="6">
        <f t="shared" si="5"/>
        <v>200</v>
      </c>
    </row>
    <row r="24" spans="1:8" ht="15" customHeight="1" x14ac:dyDescent="0.2">
      <c r="A24" s="2" t="s">
        <v>24</v>
      </c>
      <c r="B24" s="7" t="s">
        <v>7</v>
      </c>
      <c r="C24" s="7" t="s">
        <v>17</v>
      </c>
      <c r="D24" s="7" t="s">
        <v>86</v>
      </c>
      <c r="E24" s="7" t="s">
        <v>25</v>
      </c>
      <c r="F24" s="6">
        <f t="shared" si="5"/>
        <v>200</v>
      </c>
      <c r="G24" s="6">
        <f t="shared" si="5"/>
        <v>200</v>
      </c>
      <c r="H24" s="6">
        <f t="shared" si="5"/>
        <v>200</v>
      </c>
    </row>
    <row r="25" spans="1:8" ht="15.75" customHeight="1" x14ac:dyDescent="0.2">
      <c r="A25" s="2" t="s">
        <v>35</v>
      </c>
      <c r="B25" s="7" t="s">
        <v>7</v>
      </c>
      <c r="C25" s="7" t="s">
        <v>17</v>
      </c>
      <c r="D25" s="7" t="s">
        <v>86</v>
      </c>
      <c r="E25" s="7" t="s">
        <v>36</v>
      </c>
      <c r="F25" s="6">
        <v>200</v>
      </c>
      <c r="G25" s="6">
        <v>200</v>
      </c>
      <c r="H25" s="6">
        <v>200</v>
      </c>
    </row>
    <row r="26" spans="1:8" ht="15.75" customHeight="1" x14ac:dyDescent="0.2">
      <c r="A26" s="24" t="s">
        <v>66</v>
      </c>
      <c r="B26" s="26" t="s">
        <v>7</v>
      </c>
      <c r="C26" s="26" t="s">
        <v>17</v>
      </c>
      <c r="D26" s="25" t="s">
        <v>67</v>
      </c>
      <c r="E26" s="24"/>
      <c r="F26" s="6">
        <f>F27</f>
        <v>0</v>
      </c>
      <c r="G26" s="6">
        <f t="shared" ref="G26:H27" si="6">G27</f>
        <v>2500000</v>
      </c>
      <c r="H26" s="6">
        <f t="shared" si="6"/>
        <v>5350000</v>
      </c>
    </row>
    <row r="27" spans="1:8" ht="15.75" customHeight="1" x14ac:dyDescent="0.2">
      <c r="A27" s="2" t="s">
        <v>68</v>
      </c>
      <c r="B27" s="26" t="s">
        <v>7</v>
      </c>
      <c r="C27" s="26" t="s">
        <v>17</v>
      </c>
      <c r="D27" s="25" t="s">
        <v>67</v>
      </c>
      <c r="E27" s="30">
        <v>800</v>
      </c>
      <c r="F27" s="6">
        <f>F28</f>
        <v>0</v>
      </c>
      <c r="G27" s="6">
        <f t="shared" si="6"/>
        <v>2500000</v>
      </c>
      <c r="H27" s="6">
        <f t="shared" si="6"/>
        <v>5350000</v>
      </c>
    </row>
    <row r="28" spans="1:8" ht="15.75" customHeight="1" x14ac:dyDescent="0.2">
      <c r="A28" s="2" t="s">
        <v>72</v>
      </c>
      <c r="B28" s="7" t="s">
        <v>7</v>
      </c>
      <c r="C28" s="7" t="s">
        <v>17</v>
      </c>
      <c r="D28" s="25" t="s">
        <v>67</v>
      </c>
      <c r="E28" s="7" t="s">
        <v>71</v>
      </c>
      <c r="F28" s="6">
        <v>0</v>
      </c>
      <c r="G28" s="6">
        <v>2500000</v>
      </c>
      <c r="H28" s="6">
        <v>5350000</v>
      </c>
    </row>
    <row r="29" spans="1:8" ht="15.75" customHeight="1" x14ac:dyDescent="0.2">
      <c r="A29" s="3" t="s">
        <v>19</v>
      </c>
      <c r="B29" s="9" t="s">
        <v>15</v>
      </c>
      <c r="C29" s="9"/>
      <c r="D29" s="9"/>
      <c r="E29" s="9"/>
      <c r="F29" s="5">
        <f>F30+F34+F44</f>
        <v>57567711</v>
      </c>
      <c r="G29" s="5">
        <f>G30+G34+G44</f>
        <v>37606611</v>
      </c>
      <c r="H29" s="5">
        <f>H30+H34+H44</f>
        <v>38628711</v>
      </c>
    </row>
    <row r="30" spans="1:8" ht="15.75" x14ac:dyDescent="0.2">
      <c r="A30" s="3" t="s">
        <v>20</v>
      </c>
      <c r="B30" s="9" t="s">
        <v>15</v>
      </c>
      <c r="C30" s="9" t="s">
        <v>21</v>
      </c>
      <c r="D30" s="9"/>
      <c r="E30" s="9"/>
      <c r="F30" s="5">
        <f t="shared" ref="F30:H32" si="7">F31</f>
        <v>1950000</v>
      </c>
      <c r="G30" s="5">
        <f t="shared" si="7"/>
        <v>1950000</v>
      </c>
      <c r="H30" s="5">
        <f t="shared" si="7"/>
        <v>1950000</v>
      </c>
    </row>
    <row r="31" spans="1:8" ht="94.5" customHeight="1" x14ac:dyDescent="0.2">
      <c r="A31" s="15" t="s">
        <v>65</v>
      </c>
      <c r="B31" s="7" t="s">
        <v>15</v>
      </c>
      <c r="C31" s="7" t="s">
        <v>21</v>
      </c>
      <c r="D31" s="7" t="s">
        <v>75</v>
      </c>
      <c r="E31" s="7"/>
      <c r="F31" s="6">
        <f t="shared" si="7"/>
        <v>1950000</v>
      </c>
      <c r="G31" s="6">
        <f t="shared" si="7"/>
        <v>1950000</v>
      </c>
      <c r="H31" s="6">
        <f t="shared" si="7"/>
        <v>1950000</v>
      </c>
    </row>
    <row r="32" spans="1:8" ht="16.5" customHeight="1" x14ac:dyDescent="0.2">
      <c r="A32" s="2" t="s">
        <v>68</v>
      </c>
      <c r="B32" s="7" t="s">
        <v>15</v>
      </c>
      <c r="C32" s="7" t="s">
        <v>21</v>
      </c>
      <c r="D32" s="7" t="s">
        <v>75</v>
      </c>
      <c r="E32" s="7" t="s">
        <v>13</v>
      </c>
      <c r="F32" s="6">
        <f t="shared" si="7"/>
        <v>1950000</v>
      </c>
      <c r="G32" s="6">
        <f t="shared" si="7"/>
        <v>1950000</v>
      </c>
      <c r="H32" s="6">
        <f t="shared" si="7"/>
        <v>1950000</v>
      </c>
    </row>
    <row r="33" spans="1:8" ht="62.25" customHeight="1" x14ac:dyDescent="0.2">
      <c r="A33" s="2" t="s">
        <v>33</v>
      </c>
      <c r="B33" s="7" t="s">
        <v>15</v>
      </c>
      <c r="C33" s="7" t="s">
        <v>21</v>
      </c>
      <c r="D33" s="7" t="s">
        <v>75</v>
      </c>
      <c r="E33" s="7" t="s">
        <v>29</v>
      </c>
      <c r="F33" s="6">
        <v>1950000</v>
      </c>
      <c r="G33" s="6">
        <v>1950000</v>
      </c>
      <c r="H33" s="6">
        <v>1950000</v>
      </c>
    </row>
    <row r="34" spans="1:8" ht="17.25" customHeight="1" x14ac:dyDescent="0.2">
      <c r="A34" s="3" t="s">
        <v>37</v>
      </c>
      <c r="B34" s="9" t="s">
        <v>15</v>
      </c>
      <c r="C34" s="9" t="s">
        <v>30</v>
      </c>
      <c r="D34" s="9"/>
      <c r="E34" s="9"/>
      <c r="F34" s="5">
        <f>F35+F38+F41</f>
        <v>55612711</v>
      </c>
      <c r="G34" s="5">
        <f t="shared" ref="G34:H34" si="8">G35+G38+G41</f>
        <v>35651611</v>
      </c>
      <c r="H34" s="5">
        <f t="shared" si="8"/>
        <v>36678711</v>
      </c>
    </row>
    <row r="35" spans="1:8" ht="47.25" x14ac:dyDescent="0.2">
      <c r="A35" s="2" t="s">
        <v>38</v>
      </c>
      <c r="B35" s="7" t="s">
        <v>15</v>
      </c>
      <c r="C35" s="7" t="s">
        <v>30</v>
      </c>
      <c r="D35" s="7" t="s">
        <v>100</v>
      </c>
      <c r="E35" s="7"/>
      <c r="F35" s="6">
        <f>F36</f>
        <v>43157144.329999998</v>
      </c>
      <c r="G35" s="6">
        <f t="shared" ref="G35:H35" si="9">G36</f>
        <v>23346044.329999998</v>
      </c>
      <c r="H35" s="6">
        <f t="shared" si="9"/>
        <v>24373144.329999998</v>
      </c>
    </row>
    <row r="36" spans="1:8" ht="30.75" customHeight="1" x14ac:dyDescent="0.2">
      <c r="A36" s="2" t="s">
        <v>9</v>
      </c>
      <c r="B36" s="7" t="s">
        <v>15</v>
      </c>
      <c r="C36" s="7" t="s">
        <v>30</v>
      </c>
      <c r="D36" s="7" t="s">
        <v>100</v>
      </c>
      <c r="E36" s="7" t="s">
        <v>10</v>
      </c>
      <c r="F36" s="6">
        <f t="shared" ref="F36:H36" si="10">F37</f>
        <v>43157144.329999998</v>
      </c>
      <c r="G36" s="6">
        <f t="shared" si="10"/>
        <v>23346044.329999998</v>
      </c>
      <c r="H36" s="6">
        <f t="shared" si="10"/>
        <v>24373144.329999998</v>
      </c>
    </row>
    <row r="37" spans="1:8" ht="47.25" customHeight="1" x14ac:dyDescent="0.2">
      <c r="A37" s="2" t="s">
        <v>11</v>
      </c>
      <c r="B37" s="7" t="s">
        <v>15</v>
      </c>
      <c r="C37" s="7" t="s">
        <v>30</v>
      </c>
      <c r="D37" s="7" t="s">
        <v>100</v>
      </c>
      <c r="E37" s="7" t="s">
        <v>12</v>
      </c>
      <c r="F37" s="6">
        <v>43157144.329999998</v>
      </c>
      <c r="G37" s="6">
        <v>23346044.329999998</v>
      </c>
      <c r="H37" s="6">
        <v>24373144.329999998</v>
      </c>
    </row>
    <row r="38" spans="1:8" ht="47.25" customHeight="1" x14ac:dyDescent="0.2">
      <c r="A38" s="2" t="s">
        <v>38</v>
      </c>
      <c r="B38" s="7" t="s">
        <v>15</v>
      </c>
      <c r="C38" s="7" t="s">
        <v>30</v>
      </c>
      <c r="D38" s="7" t="s">
        <v>101</v>
      </c>
      <c r="E38" s="7"/>
      <c r="F38" s="6">
        <f>F39</f>
        <v>12305566.67</v>
      </c>
      <c r="G38" s="6">
        <f t="shared" ref="G38:H39" si="11">G39</f>
        <v>12305566.67</v>
      </c>
      <c r="H38" s="6">
        <f t="shared" si="11"/>
        <v>12305566.67</v>
      </c>
    </row>
    <row r="39" spans="1:8" ht="31.5" customHeight="1" x14ac:dyDescent="0.2">
      <c r="A39" s="2" t="s">
        <v>9</v>
      </c>
      <c r="B39" s="7" t="s">
        <v>15</v>
      </c>
      <c r="C39" s="7" t="s">
        <v>30</v>
      </c>
      <c r="D39" s="7" t="s">
        <v>101</v>
      </c>
      <c r="E39" s="7" t="s">
        <v>10</v>
      </c>
      <c r="F39" s="6">
        <f>F40</f>
        <v>12305566.67</v>
      </c>
      <c r="G39" s="6">
        <f t="shared" si="11"/>
        <v>12305566.67</v>
      </c>
      <c r="H39" s="6">
        <f t="shared" si="11"/>
        <v>12305566.67</v>
      </c>
    </row>
    <row r="40" spans="1:8" ht="48" customHeight="1" x14ac:dyDescent="0.2">
      <c r="A40" s="2" t="s">
        <v>11</v>
      </c>
      <c r="B40" s="7" t="s">
        <v>15</v>
      </c>
      <c r="C40" s="7" t="s">
        <v>30</v>
      </c>
      <c r="D40" s="7" t="s">
        <v>101</v>
      </c>
      <c r="E40" s="7" t="s">
        <v>12</v>
      </c>
      <c r="F40" s="6">
        <v>12305566.67</v>
      </c>
      <c r="G40" s="6">
        <v>12305566.67</v>
      </c>
      <c r="H40" s="6">
        <v>12305566.67</v>
      </c>
    </row>
    <row r="41" spans="1:8" ht="26.25" customHeight="1" x14ac:dyDescent="0.2">
      <c r="A41" s="2" t="s">
        <v>88</v>
      </c>
      <c r="B41" s="7" t="s">
        <v>15</v>
      </c>
      <c r="C41" s="7" t="s">
        <v>30</v>
      </c>
      <c r="D41" s="7" t="s">
        <v>102</v>
      </c>
      <c r="E41" s="7"/>
      <c r="F41" s="6">
        <f>F42</f>
        <v>150000</v>
      </c>
      <c r="G41" s="6">
        <f t="shared" ref="G41" si="12">G42</f>
        <v>0</v>
      </c>
      <c r="H41" s="6">
        <f>H42</f>
        <v>0</v>
      </c>
    </row>
    <row r="42" spans="1:8" ht="31.5" customHeight="1" x14ac:dyDescent="0.2">
      <c r="A42" s="2" t="s">
        <v>9</v>
      </c>
      <c r="B42" s="7" t="s">
        <v>15</v>
      </c>
      <c r="C42" s="7" t="s">
        <v>30</v>
      </c>
      <c r="D42" s="7" t="s">
        <v>102</v>
      </c>
      <c r="E42" s="7" t="s">
        <v>10</v>
      </c>
      <c r="F42" s="6">
        <f t="shared" ref="F42:H42" si="13">F43</f>
        <v>150000</v>
      </c>
      <c r="G42" s="6">
        <f t="shared" si="13"/>
        <v>0</v>
      </c>
      <c r="H42" s="6">
        <f t="shared" si="13"/>
        <v>0</v>
      </c>
    </row>
    <row r="43" spans="1:8" ht="48" customHeight="1" x14ac:dyDescent="0.2">
      <c r="A43" s="2" t="s">
        <v>11</v>
      </c>
      <c r="B43" s="7" t="s">
        <v>15</v>
      </c>
      <c r="C43" s="7" t="s">
        <v>30</v>
      </c>
      <c r="D43" s="7" t="s">
        <v>102</v>
      </c>
      <c r="E43" s="7" t="s">
        <v>12</v>
      </c>
      <c r="F43" s="6">
        <v>150000</v>
      </c>
      <c r="G43" s="6">
        <v>0</v>
      </c>
      <c r="H43" s="6">
        <v>0</v>
      </c>
    </row>
    <row r="44" spans="1:8" ht="31.5" x14ac:dyDescent="0.2">
      <c r="A44" s="3" t="s">
        <v>26</v>
      </c>
      <c r="B44" s="9" t="s">
        <v>15</v>
      </c>
      <c r="C44" s="9" t="s">
        <v>27</v>
      </c>
      <c r="D44" s="9"/>
      <c r="E44" s="3"/>
      <c r="F44" s="5">
        <f>F45</f>
        <v>5000</v>
      </c>
      <c r="G44" s="5">
        <f t="shared" ref="G44:H44" si="14">G45</f>
        <v>5000</v>
      </c>
      <c r="H44" s="5">
        <f t="shared" si="14"/>
        <v>0</v>
      </c>
    </row>
    <row r="45" spans="1:8" ht="29.25" customHeight="1" x14ac:dyDescent="0.2">
      <c r="A45" s="2" t="s">
        <v>40</v>
      </c>
      <c r="B45" s="7" t="s">
        <v>15</v>
      </c>
      <c r="C45" s="7" t="s">
        <v>27</v>
      </c>
      <c r="D45" s="7" t="s">
        <v>76</v>
      </c>
      <c r="E45" s="2"/>
      <c r="F45" s="6">
        <f>F46</f>
        <v>5000</v>
      </c>
      <c r="G45" s="6">
        <f t="shared" ref="G45:H45" si="15">G46</f>
        <v>5000</v>
      </c>
      <c r="H45" s="6">
        <f t="shared" si="15"/>
        <v>0</v>
      </c>
    </row>
    <row r="46" spans="1:8" ht="31.5" customHeight="1" x14ac:dyDescent="0.2">
      <c r="A46" s="2" t="s">
        <v>9</v>
      </c>
      <c r="B46" s="7" t="s">
        <v>15</v>
      </c>
      <c r="C46" s="7" t="s">
        <v>27</v>
      </c>
      <c r="D46" s="7" t="s">
        <v>76</v>
      </c>
      <c r="E46" s="2">
        <v>200</v>
      </c>
      <c r="F46" s="6">
        <f t="shared" ref="F46:H46" si="16">F47</f>
        <v>5000</v>
      </c>
      <c r="G46" s="6">
        <f t="shared" si="16"/>
        <v>5000</v>
      </c>
      <c r="H46" s="6">
        <f t="shared" si="16"/>
        <v>0</v>
      </c>
    </row>
    <row r="47" spans="1:8" ht="48.75" customHeight="1" x14ac:dyDescent="0.2">
      <c r="A47" s="2" t="s">
        <v>11</v>
      </c>
      <c r="B47" s="7" t="s">
        <v>15</v>
      </c>
      <c r="C47" s="7" t="s">
        <v>27</v>
      </c>
      <c r="D47" s="7" t="s">
        <v>76</v>
      </c>
      <c r="E47" s="2">
        <v>240</v>
      </c>
      <c r="F47" s="6">
        <v>5000</v>
      </c>
      <c r="G47" s="6">
        <v>5000</v>
      </c>
      <c r="H47" s="6">
        <v>0</v>
      </c>
    </row>
    <row r="48" spans="1:8" ht="18" customHeight="1" x14ac:dyDescent="0.2">
      <c r="A48" s="3" t="s">
        <v>23</v>
      </c>
      <c r="B48" s="9" t="s">
        <v>22</v>
      </c>
      <c r="C48" s="9"/>
      <c r="D48" s="9"/>
      <c r="E48" s="3"/>
      <c r="F48" s="5">
        <f>F49+F53+F60</f>
        <v>38984016</v>
      </c>
      <c r="G48" s="5">
        <f>G49+G53+G60</f>
        <v>63330016</v>
      </c>
      <c r="H48" s="5">
        <f>H49+H53+H60</f>
        <v>66478016</v>
      </c>
    </row>
    <row r="49" spans="1:23" ht="15.75" x14ac:dyDescent="0.2">
      <c r="A49" s="3" t="s">
        <v>31</v>
      </c>
      <c r="B49" s="9" t="s">
        <v>22</v>
      </c>
      <c r="C49" s="9" t="s">
        <v>7</v>
      </c>
      <c r="D49" s="9"/>
      <c r="E49" s="3"/>
      <c r="F49" s="5">
        <f>F50</f>
        <v>300000</v>
      </c>
      <c r="G49" s="5">
        <f t="shared" ref="G49:H49" si="17">G50</f>
        <v>300000</v>
      </c>
      <c r="H49" s="5">
        <f t="shared" si="17"/>
        <v>300000</v>
      </c>
    </row>
    <row r="50" spans="1:23" ht="63.75" customHeight="1" x14ac:dyDescent="0.2">
      <c r="A50" s="15" t="s">
        <v>54</v>
      </c>
      <c r="B50" s="7" t="s">
        <v>22</v>
      </c>
      <c r="C50" s="7" t="s">
        <v>7</v>
      </c>
      <c r="D50" s="7" t="s">
        <v>77</v>
      </c>
      <c r="E50" s="7"/>
      <c r="F50" s="6">
        <f t="shared" ref="F50:H51" si="18">F51</f>
        <v>300000</v>
      </c>
      <c r="G50" s="6">
        <f t="shared" si="18"/>
        <v>300000</v>
      </c>
      <c r="H50" s="6">
        <f t="shared" si="18"/>
        <v>300000</v>
      </c>
      <c r="N50" s="20"/>
      <c r="O50" s="21"/>
      <c r="P50" s="21"/>
      <c r="Q50" s="21"/>
      <c r="R50" s="21"/>
      <c r="S50" s="20"/>
      <c r="T50" s="22"/>
      <c r="U50" s="22"/>
      <c r="V50" s="22"/>
    </row>
    <row r="51" spans="1:23" ht="31.5" customHeight="1" x14ac:dyDescent="0.2">
      <c r="A51" s="2" t="s">
        <v>9</v>
      </c>
      <c r="B51" s="7" t="s">
        <v>22</v>
      </c>
      <c r="C51" s="7" t="s">
        <v>7</v>
      </c>
      <c r="D51" s="7" t="s">
        <v>77</v>
      </c>
      <c r="E51" s="7" t="s">
        <v>10</v>
      </c>
      <c r="F51" s="6">
        <f t="shared" si="18"/>
        <v>300000</v>
      </c>
      <c r="G51" s="6">
        <f t="shared" si="18"/>
        <v>300000</v>
      </c>
      <c r="H51" s="6">
        <f t="shared" si="18"/>
        <v>300000</v>
      </c>
      <c r="N51" s="20"/>
      <c r="O51" s="21"/>
      <c r="P51" s="21"/>
      <c r="Q51" s="21"/>
      <c r="R51" s="21"/>
      <c r="S51" s="20"/>
      <c r="T51" s="22"/>
      <c r="U51" s="22"/>
      <c r="V51" s="22"/>
      <c r="W51" s="23"/>
    </row>
    <row r="52" spans="1:23" ht="48.75" customHeight="1" x14ac:dyDescent="0.2">
      <c r="A52" s="2" t="s">
        <v>11</v>
      </c>
      <c r="B52" s="7" t="s">
        <v>22</v>
      </c>
      <c r="C52" s="7" t="s">
        <v>7</v>
      </c>
      <c r="D52" s="7" t="s">
        <v>77</v>
      </c>
      <c r="E52" s="7" t="s">
        <v>12</v>
      </c>
      <c r="F52" s="6">
        <v>300000</v>
      </c>
      <c r="G52" s="6">
        <v>300000</v>
      </c>
      <c r="H52" s="6">
        <v>300000</v>
      </c>
      <c r="N52" s="20"/>
      <c r="O52" s="21"/>
      <c r="P52" s="21"/>
      <c r="Q52" s="21"/>
      <c r="R52" s="21"/>
      <c r="S52" s="20"/>
      <c r="T52" s="22"/>
      <c r="U52" s="22"/>
      <c r="V52" s="22"/>
      <c r="W52" s="23"/>
    </row>
    <row r="53" spans="1:23" ht="17.25" customHeight="1" x14ac:dyDescent="0.2">
      <c r="A53" s="3" t="s">
        <v>32</v>
      </c>
      <c r="B53" s="9" t="s">
        <v>22</v>
      </c>
      <c r="C53" s="9" t="s">
        <v>14</v>
      </c>
      <c r="D53" s="9"/>
      <c r="E53" s="9"/>
      <c r="F53" s="5">
        <f>F54+F57</f>
        <v>2572254</v>
      </c>
      <c r="G53" s="5">
        <f t="shared" ref="G53:H53" si="19">G54+G57</f>
        <v>2572254</v>
      </c>
      <c r="H53" s="5">
        <f t="shared" si="19"/>
        <v>2572254</v>
      </c>
    </row>
    <row r="54" spans="1:23" ht="31.5" x14ac:dyDescent="0.2">
      <c r="A54" s="15" t="s">
        <v>55</v>
      </c>
      <c r="B54" s="7" t="s">
        <v>22</v>
      </c>
      <c r="C54" s="7" t="s">
        <v>14</v>
      </c>
      <c r="D54" s="7" t="s">
        <v>78</v>
      </c>
      <c r="E54" s="7"/>
      <c r="F54" s="6">
        <f t="shared" ref="F54:H55" si="20">F55</f>
        <v>2372254</v>
      </c>
      <c r="G54" s="6">
        <f t="shared" si="20"/>
        <v>2372254</v>
      </c>
      <c r="H54" s="6">
        <f t="shared" si="20"/>
        <v>2372254</v>
      </c>
    </row>
    <row r="55" spans="1:23" ht="29.25" customHeight="1" x14ac:dyDescent="0.2">
      <c r="A55" s="2" t="s">
        <v>9</v>
      </c>
      <c r="B55" s="7" t="s">
        <v>22</v>
      </c>
      <c r="C55" s="7" t="s">
        <v>14</v>
      </c>
      <c r="D55" s="7" t="s">
        <v>78</v>
      </c>
      <c r="E55" s="7" t="s">
        <v>10</v>
      </c>
      <c r="F55" s="6">
        <f t="shared" si="20"/>
        <v>2372254</v>
      </c>
      <c r="G55" s="6">
        <f t="shared" si="20"/>
        <v>2372254</v>
      </c>
      <c r="H55" s="6">
        <f t="shared" si="20"/>
        <v>2372254</v>
      </c>
    </row>
    <row r="56" spans="1:23" ht="48" customHeight="1" x14ac:dyDescent="0.2">
      <c r="A56" s="2" t="s">
        <v>11</v>
      </c>
      <c r="B56" s="7" t="s">
        <v>22</v>
      </c>
      <c r="C56" s="7" t="s">
        <v>14</v>
      </c>
      <c r="D56" s="7" t="s">
        <v>78</v>
      </c>
      <c r="E56" s="7" t="s">
        <v>12</v>
      </c>
      <c r="F56" s="6">
        <v>2372254</v>
      </c>
      <c r="G56" s="6">
        <v>2372254</v>
      </c>
      <c r="H56" s="6">
        <v>2372254</v>
      </c>
    </row>
    <row r="57" spans="1:23" ht="18" customHeight="1" x14ac:dyDescent="0.2">
      <c r="A57" s="16" t="s">
        <v>56</v>
      </c>
      <c r="B57" s="7" t="s">
        <v>22</v>
      </c>
      <c r="C57" s="7" t="s">
        <v>14</v>
      </c>
      <c r="D57" s="7" t="s">
        <v>98</v>
      </c>
      <c r="E57" s="7"/>
      <c r="F57" s="6">
        <f t="shared" ref="F57:H58" si="21">F58</f>
        <v>200000</v>
      </c>
      <c r="G57" s="6">
        <f t="shared" si="21"/>
        <v>200000</v>
      </c>
      <c r="H57" s="6">
        <f t="shared" si="21"/>
        <v>200000</v>
      </c>
    </row>
    <row r="58" spans="1:23" ht="30" customHeight="1" x14ac:dyDescent="0.2">
      <c r="A58" s="2" t="s">
        <v>9</v>
      </c>
      <c r="B58" s="7" t="s">
        <v>22</v>
      </c>
      <c r="C58" s="7" t="s">
        <v>14</v>
      </c>
      <c r="D58" s="7" t="s">
        <v>98</v>
      </c>
      <c r="E58" s="7" t="s">
        <v>10</v>
      </c>
      <c r="F58" s="6">
        <f t="shared" si="21"/>
        <v>200000</v>
      </c>
      <c r="G58" s="6">
        <f t="shared" si="21"/>
        <v>200000</v>
      </c>
      <c r="H58" s="6">
        <f t="shared" si="21"/>
        <v>200000</v>
      </c>
    </row>
    <row r="59" spans="1:23" ht="45.75" customHeight="1" x14ac:dyDescent="0.2">
      <c r="A59" s="2" t="s">
        <v>11</v>
      </c>
      <c r="B59" s="7" t="s">
        <v>22</v>
      </c>
      <c r="C59" s="7" t="s">
        <v>14</v>
      </c>
      <c r="D59" s="7" t="s">
        <v>98</v>
      </c>
      <c r="E59" s="7" t="s">
        <v>12</v>
      </c>
      <c r="F59" s="6">
        <v>200000</v>
      </c>
      <c r="G59" s="6">
        <v>200000</v>
      </c>
      <c r="H59" s="6">
        <v>200000</v>
      </c>
    </row>
    <row r="60" spans="1:23" ht="15.75" x14ac:dyDescent="0.2">
      <c r="A60" s="3" t="s">
        <v>41</v>
      </c>
      <c r="B60" s="9" t="s">
        <v>22</v>
      </c>
      <c r="C60" s="9" t="s">
        <v>8</v>
      </c>
      <c r="D60" s="9"/>
      <c r="E60" s="9"/>
      <c r="F60" s="5">
        <f>F61+F64+F67+F70</f>
        <v>36111762</v>
      </c>
      <c r="G60" s="5">
        <f t="shared" ref="G60:H60" si="22">G61+G64+G67+G70</f>
        <v>60457762</v>
      </c>
      <c r="H60" s="5">
        <f t="shared" si="22"/>
        <v>63605762</v>
      </c>
    </row>
    <row r="61" spans="1:23" ht="15.75" x14ac:dyDescent="0.2">
      <c r="A61" s="16" t="s">
        <v>57</v>
      </c>
      <c r="B61" s="7" t="s">
        <v>22</v>
      </c>
      <c r="C61" s="7" t="s">
        <v>8</v>
      </c>
      <c r="D61" s="7" t="s">
        <v>79</v>
      </c>
      <c r="E61" s="7" t="s">
        <v>42</v>
      </c>
      <c r="F61" s="6">
        <f t="shared" ref="F61:H62" si="23">F62</f>
        <v>3000000</v>
      </c>
      <c r="G61" s="6">
        <f t="shared" si="23"/>
        <v>3000000</v>
      </c>
      <c r="H61" s="6">
        <f t="shared" si="23"/>
        <v>3000000</v>
      </c>
    </row>
    <row r="62" spans="1:23" ht="30" customHeight="1" x14ac:dyDescent="0.2">
      <c r="A62" s="2" t="s">
        <v>9</v>
      </c>
      <c r="B62" s="7" t="s">
        <v>22</v>
      </c>
      <c r="C62" s="7" t="s">
        <v>8</v>
      </c>
      <c r="D62" s="7" t="s">
        <v>79</v>
      </c>
      <c r="E62" s="7" t="s">
        <v>10</v>
      </c>
      <c r="F62" s="6">
        <f t="shared" si="23"/>
        <v>3000000</v>
      </c>
      <c r="G62" s="6">
        <f t="shared" si="23"/>
        <v>3000000</v>
      </c>
      <c r="H62" s="6">
        <f t="shared" si="23"/>
        <v>3000000</v>
      </c>
    </row>
    <row r="63" spans="1:23" ht="47.25" customHeight="1" x14ac:dyDescent="0.2">
      <c r="A63" s="2" t="s">
        <v>11</v>
      </c>
      <c r="B63" s="7" t="s">
        <v>22</v>
      </c>
      <c r="C63" s="7" t="s">
        <v>8</v>
      </c>
      <c r="D63" s="7" t="s">
        <v>79</v>
      </c>
      <c r="E63" s="7" t="s">
        <v>12</v>
      </c>
      <c r="F63" s="6">
        <v>3000000</v>
      </c>
      <c r="G63" s="6">
        <v>3000000</v>
      </c>
      <c r="H63" s="6">
        <v>3000000</v>
      </c>
    </row>
    <row r="64" spans="1:23" ht="16.5" customHeight="1" x14ac:dyDescent="0.2">
      <c r="A64" s="2" t="s">
        <v>58</v>
      </c>
      <c r="B64" s="7" t="s">
        <v>22</v>
      </c>
      <c r="C64" s="7" t="s">
        <v>8</v>
      </c>
      <c r="D64" s="7" t="s">
        <v>80</v>
      </c>
      <c r="E64" s="2"/>
      <c r="F64" s="6">
        <f t="shared" ref="F64:H64" si="24">F65</f>
        <v>600000</v>
      </c>
      <c r="G64" s="6">
        <f t="shared" si="24"/>
        <v>600000</v>
      </c>
      <c r="H64" s="6">
        <f t="shared" si="24"/>
        <v>600000</v>
      </c>
    </row>
    <row r="65" spans="1:8" ht="31.5" customHeight="1" x14ac:dyDescent="0.2">
      <c r="A65" s="2" t="s">
        <v>9</v>
      </c>
      <c r="B65" s="7" t="s">
        <v>22</v>
      </c>
      <c r="C65" s="7" t="s">
        <v>8</v>
      </c>
      <c r="D65" s="7" t="s">
        <v>80</v>
      </c>
      <c r="E65" s="2">
        <v>200</v>
      </c>
      <c r="F65" s="6">
        <f>F66</f>
        <v>600000</v>
      </c>
      <c r="G65" s="6">
        <f t="shared" ref="G65:H65" si="25">G66</f>
        <v>600000</v>
      </c>
      <c r="H65" s="6">
        <f t="shared" si="25"/>
        <v>600000</v>
      </c>
    </row>
    <row r="66" spans="1:8" ht="48.75" customHeight="1" x14ac:dyDescent="0.2">
      <c r="A66" s="2" t="s">
        <v>11</v>
      </c>
      <c r="B66" s="7" t="s">
        <v>22</v>
      </c>
      <c r="C66" s="7" t="s">
        <v>8</v>
      </c>
      <c r="D66" s="7" t="s">
        <v>80</v>
      </c>
      <c r="E66" s="2">
        <v>240</v>
      </c>
      <c r="F66" s="6">
        <v>600000</v>
      </c>
      <c r="G66" s="6">
        <v>600000</v>
      </c>
      <c r="H66" s="6">
        <v>600000</v>
      </c>
    </row>
    <row r="67" spans="1:8" ht="17.25" customHeight="1" x14ac:dyDescent="0.2">
      <c r="A67" s="16" t="s">
        <v>59</v>
      </c>
      <c r="B67" s="7" t="s">
        <v>22</v>
      </c>
      <c r="C67" s="7" t="s">
        <v>8</v>
      </c>
      <c r="D67" s="7" t="s">
        <v>81</v>
      </c>
      <c r="E67" s="2"/>
      <c r="F67" s="6">
        <f>F68</f>
        <v>1913541.88</v>
      </c>
      <c r="G67" s="6">
        <f>G68</f>
        <v>1913541.88</v>
      </c>
      <c r="H67" s="6">
        <f>H68</f>
        <v>1913541.88</v>
      </c>
    </row>
    <row r="68" spans="1:8" ht="31.5" customHeight="1" x14ac:dyDescent="0.2">
      <c r="A68" s="2" t="s">
        <v>9</v>
      </c>
      <c r="B68" s="7" t="s">
        <v>22</v>
      </c>
      <c r="C68" s="7" t="s">
        <v>8</v>
      </c>
      <c r="D68" s="7" t="s">
        <v>81</v>
      </c>
      <c r="E68" s="2">
        <v>200</v>
      </c>
      <c r="F68" s="6">
        <f>F69</f>
        <v>1913541.88</v>
      </c>
      <c r="G68" s="6">
        <f t="shared" ref="G68" si="26">G69</f>
        <v>1913541.88</v>
      </c>
      <c r="H68" s="6">
        <f t="shared" ref="H68" si="27">H69</f>
        <v>1913541.88</v>
      </c>
    </row>
    <row r="69" spans="1:8" ht="49.5" customHeight="1" x14ac:dyDescent="0.2">
      <c r="A69" s="2" t="s">
        <v>11</v>
      </c>
      <c r="B69" s="7" t="s">
        <v>22</v>
      </c>
      <c r="C69" s="7" t="s">
        <v>8</v>
      </c>
      <c r="D69" s="7" t="s">
        <v>81</v>
      </c>
      <c r="E69" s="2">
        <v>240</v>
      </c>
      <c r="F69" s="6">
        <v>1913541.88</v>
      </c>
      <c r="G69" s="6">
        <v>1913541.88</v>
      </c>
      <c r="H69" s="6">
        <v>1913541.88</v>
      </c>
    </row>
    <row r="70" spans="1:8" ht="17.25" customHeight="1" x14ac:dyDescent="0.2">
      <c r="A70" s="2" t="s">
        <v>60</v>
      </c>
      <c r="B70" s="7" t="s">
        <v>22</v>
      </c>
      <c r="C70" s="7" t="s">
        <v>8</v>
      </c>
      <c r="D70" s="7" t="s">
        <v>82</v>
      </c>
      <c r="E70" s="7"/>
      <c r="F70" s="6">
        <f>F71</f>
        <v>30598220.120000001</v>
      </c>
      <c r="G70" s="6">
        <f t="shared" ref="G70:H70" si="28">G71</f>
        <v>54944220.119999997</v>
      </c>
      <c r="H70" s="6">
        <f t="shared" si="28"/>
        <v>58092220.119999997</v>
      </c>
    </row>
    <row r="71" spans="1:8" ht="30.75" customHeight="1" x14ac:dyDescent="0.2">
      <c r="A71" s="2" t="s">
        <v>9</v>
      </c>
      <c r="B71" s="7" t="s">
        <v>22</v>
      </c>
      <c r="C71" s="7" t="s">
        <v>8</v>
      </c>
      <c r="D71" s="7" t="s">
        <v>82</v>
      </c>
      <c r="E71" s="7" t="s">
        <v>10</v>
      </c>
      <c r="F71" s="6">
        <f>F72</f>
        <v>30598220.120000001</v>
      </c>
      <c r="G71" s="6">
        <f>G72</f>
        <v>54944220.119999997</v>
      </c>
      <c r="H71" s="6">
        <f>H72</f>
        <v>58092220.119999997</v>
      </c>
    </row>
    <row r="72" spans="1:8" ht="48" customHeight="1" x14ac:dyDescent="0.2">
      <c r="A72" s="2" t="s">
        <v>11</v>
      </c>
      <c r="B72" s="7" t="s">
        <v>22</v>
      </c>
      <c r="C72" s="7" t="s">
        <v>8</v>
      </c>
      <c r="D72" s="7" t="s">
        <v>82</v>
      </c>
      <c r="E72" s="7" t="s">
        <v>12</v>
      </c>
      <c r="F72" s="6">
        <v>30598220.120000001</v>
      </c>
      <c r="G72" s="6">
        <v>54944220.119999997</v>
      </c>
      <c r="H72" s="6">
        <v>58092220.119999997</v>
      </c>
    </row>
    <row r="73" spans="1:8" ht="15.75" x14ac:dyDescent="0.2">
      <c r="A73" s="3" t="s">
        <v>43</v>
      </c>
      <c r="B73" s="9" t="s">
        <v>21</v>
      </c>
      <c r="C73" s="7"/>
      <c r="D73" s="7"/>
      <c r="E73" s="12"/>
      <c r="F73" s="14">
        <f>F74</f>
        <v>8450000</v>
      </c>
      <c r="G73" s="14">
        <f>G74</f>
        <v>8450000</v>
      </c>
      <c r="H73" s="14">
        <f>H74</f>
        <v>8450000</v>
      </c>
    </row>
    <row r="74" spans="1:8" ht="15.75" x14ac:dyDescent="0.2">
      <c r="A74" s="3" t="s">
        <v>44</v>
      </c>
      <c r="B74" s="9" t="s">
        <v>21</v>
      </c>
      <c r="C74" s="9" t="s">
        <v>7</v>
      </c>
      <c r="D74" s="7"/>
      <c r="E74" s="7"/>
      <c r="F74" s="5">
        <f>F75+F78</f>
        <v>8450000</v>
      </c>
      <c r="G74" s="5">
        <f t="shared" ref="G74:H74" si="29">G75+G78</f>
        <v>8450000</v>
      </c>
      <c r="H74" s="5">
        <f t="shared" si="29"/>
        <v>8450000</v>
      </c>
    </row>
    <row r="75" spans="1:8" ht="15.75" x14ac:dyDescent="0.2">
      <c r="A75" s="2" t="s">
        <v>61</v>
      </c>
      <c r="B75" s="7" t="s">
        <v>21</v>
      </c>
      <c r="C75" s="7" t="s">
        <v>7</v>
      </c>
      <c r="D75" s="7" t="s">
        <v>83</v>
      </c>
      <c r="E75" s="7"/>
      <c r="F75" s="6">
        <f>F76</f>
        <v>3800000</v>
      </c>
      <c r="G75" s="6">
        <f t="shared" ref="G75:H75" si="30">G76</f>
        <v>3800000</v>
      </c>
      <c r="H75" s="6">
        <f t="shared" si="30"/>
        <v>3800000</v>
      </c>
    </row>
    <row r="76" spans="1:8" ht="47.25" customHeight="1" x14ac:dyDescent="0.2">
      <c r="A76" s="2" t="s">
        <v>18</v>
      </c>
      <c r="B76" s="7" t="s">
        <v>21</v>
      </c>
      <c r="C76" s="7" t="s">
        <v>7</v>
      </c>
      <c r="D76" s="7" t="s">
        <v>83</v>
      </c>
      <c r="E76" s="7" t="s">
        <v>45</v>
      </c>
      <c r="F76" s="6">
        <f t="shared" ref="F76:H76" si="31">F77</f>
        <v>3800000</v>
      </c>
      <c r="G76" s="6">
        <f t="shared" si="31"/>
        <v>3800000</v>
      </c>
      <c r="H76" s="6">
        <f t="shared" si="31"/>
        <v>3800000</v>
      </c>
    </row>
    <row r="77" spans="1:8" ht="18" customHeight="1" x14ac:dyDescent="0.2">
      <c r="A77" s="2" t="s">
        <v>46</v>
      </c>
      <c r="B77" s="7" t="s">
        <v>21</v>
      </c>
      <c r="C77" s="7" t="s">
        <v>7</v>
      </c>
      <c r="D77" s="7" t="s">
        <v>83</v>
      </c>
      <c r="E77" s="7" t="s">
        <v>47</v>
      </c>
      <c r="F77" s="6">
        <v>3800000</v>
      </c>
      <c r="G77" s="6">
        <v>3800000</v>
      </c>
      <c r="H77" s="6">
        <v>3800000</v>
      </c>
    </row>
    <row r="78" spans="1:8" ht="17.25" customHeight="1" x14ac:dyDescent="0.2">
      <c r="A78" s="16" t="s">
        <v>62</v>
      </c>
      <c r="B78" s="7" t="s">
        <v>21</v>
      </c>
      <c r="C78" s="7" t="s">
        <v>7</v>
      </c>
      <c r="D78" s="7" t="s">
        <v>84</v>
      </c>
      <c r="E78" s="11"/>
      <c r="F78" s="6">
        <f t="shared" ref="F78:H79" si="32">F79</f>
        <v>4650000</v>
      </c>
      <c r="G78" s="6">
        <f t="shared" si="32"/>
        <v>4650000</v>
      </c>
      <c r="H78" s="6">
        <f t="shared" si="32"/>
        <v>4650000</v>
      </c>
    </row>
    <row r="79" spans="1:8" ht="45.75" customHeight="1" x14ac:dyDescent="0.2">
      <c r="A79" s="2" t="s">
        <v>18</v>
      </c>
      <c r="B79" s="7" t="s">
        <v>21</v>
      </c>
      <c r="C79" s="7" t="s">
        <v>7</v>
      </c>
      <c r="D79" s="7" t="s">
        <v>84</v>
      </c>
      <c r="E79" s="7" t="s">
        <v>45</v>
      </c>
      <c r="F79" s="6">
        <f t="shared" si="32"/>
        <v>4650000</v>
      </c>
      <c r="G79" s="6">
        <f t="shared" si="32"/>
        <v>4650000</v>
      </c>
      <c r="H79" s="6">
        <f t="shared" si="32"/>
        <v>4650000</v>
      </c>
    </row>
    <row r="80" spans="1:8" ht="18" customHeight="1" x14ac:dyDescent="0.2">
      <c r="A80" s="2" t="s">
        <v>46</v>
      </c>
      <c r="B80" s="7" t="s">
        <v>21</v>
      </c>
      <c r="C80" s="7" t="s">
        <v>7</v>
      </c>
      <c r="D80" s="7" t="s">
        <v>84</v>
      </c>
      <c r="E80" s="7" t="s">
        <v>47</v>
      </c>
      <c r="F80" s="6">
        <v>4650000</v>
      </c>
      <c r="G80" s="6">
        <v>4650000</v>
      </c>
      <c r="H80" s="6">
        <v>4650000</v>
      </c>
    </row>
    <row r="81" spans="1:8" ht="15.75" x14ac:dyDescent="0.2">
      <c r="A81" s="3" t="s">
        <v>48</v>
      </c>
      <c r="B81" s="9" t="s">
        <v>50</v>
      </c>
      <c r="C81" s="9"/>
      <c r="D81" s="9"/>
      <c r="E81" s="9"/>
      <c r="F81" s="5">
        <f>F82</f>
        <v>39984</v>
      </c>
      <c r="G81" s="5">
        <f t="shared" ref="G81:H81" si="33">G82</f>
        <v>39984</v>
      </c>
      <c r="H81" s="5">
        <f t="shared" si="33"/>
        <v>39984</v>
      </c>
    </row>
    <row r="82" spans="1:8" ht="18.75" customHeight="1" x14ac:dyDescent="0.2">
      <c r="A82" s="3" t="s">
        <v>49</v>
      </c>
      <c r="B82" s="9" t="s">
        <v>50</v>
      </c>
      <c r="C82" s="9" t="s">
        <v>7</v>
      </c>
      <c r="D82" s="9"/>
      <c r="E82" s="9"/>
      <c r="F82" s="5">
        <f t="shared" ref="F82:H84" si="34">F83</f>
        <v>39984</v>
      </c>
      <c r="G82" s="5">
        <f t="shared" si="34"/>
        <v>39984</v>
      </c>
      <c r="H82" s="5">
        <f t="shared" si="34"/>
        <v>39984</v>
      </c>
    </row>
    <row r="83" spans="1:8" ht="31.5" x14ac:dyDescent="0.2">
      <c r="A83" s="15" t="s">
        <v>64</v>
      </c>
      <c r="B83" s="7" t="s">
        <v>50</v>
      </c>
      <c r="C83" s="7" t="s">
        <v>7</v>
      </c>
      <c r="D83" s="7" t="s">
        <v>85</v>
      </c>
      <c r="E83" s="7"/>
      <c r="F83" s="6">
        <f t="shared" si="34"/>
        <v>39984</v>
      </c>
      <c r="G83" s="6">
        <f t="shared" si="34"/>
        <v>39984</v>
      </c>
      <c r="H83" s="6">
        <f t="shared" si="34"/>
        <v>39984</v>
      </c>
    </row>
    <row r="84" spans="1:8" ht="15.75" customHeight="1" x14ac:dyDescent="0.2">
      <c r="A84" s="2" t="s">
        <v>51</v>
      </c>
      <c r="B84" s="7" t="s">
        <v>50</v>
      </c>
      <c r="C84" s="7" t="s">
        <v>7</v>
      </c>
      <c r="D84" s="7" t="s">
        <v>85</v>
      </c>
      <c r="E84" s="2">
        <v>300</v>
      </c>
      <c r="F84" s="6">
        <f t="shared" si="34"/>
        <v>39984</v>
      </c>
      <c r="G84" s="6">
        <f t="shared" si="34"/>
        <v>39984</v>
      </c>
      <c r="H84" s="6">
        <f t="shared" si="34"/>
        <v>39984</v>
      </c>
    </row>
    <row r="85" spans="1:8" ht="28.5" customHeight="1" x14ac:dyDescent="0.2">
      <c r="A85" s="17" t="s">
        <v>90</v>
      </c>
      <c r="B85" s="18" t="s">
        <v>50</v>
      </c>
      <c r="C85" s="18" t="s">
        <v>7</v>
      </c>
      <c r="D85" s="7" t="s">
        <v>85</v>
      </c>
      <c r="E85" s="17">
        <v>310</v>
      </c>
      <c r="F85" s="19">
        <v>39984</v>
      </c>
      <c r="G85" s="19">
        <v>39984</v>
      </c>
      <c r="H85" s="19">
        <v>39984</v>
      </c>
    </row>
    <row r="86" spans="1:8" ht="15.75" customHeight="1" x14ac:dyDescent="0.2">
      <c r="A86" s="34" t="s">
        <v>63</v>
      </c>
      <c r="B86" s="34"/>
      <c r="C86" s="34"/>
      <c r="D86" s="34"/>
      <c r="E86" s="34"/>
      <c r="F86" s="29">
        <f>F7+F29+F48+F73+F81</f>
        <v>105174911</v>
      </c>
      <c r="G86" s="29">
        <f t="shared" ref="G86:H86" si="35">G7+G29+G48+G73+G81</f>
        <v>112059811</v>
      </c>
      <c r="H86" s="29">
        <f t="shared" si="35"/>
        <v>119079911</v>
      </c>
    </row>
    <row r="87" spans="1:8" ht="15.75" customHeight="1" x14ac:dyDescent="0.2">
      <c r="B87" s="27"/>
      <c r="C87" s="27"/>
      <c r="D87" s="27"/>
      <c r="E87" s="27"/>
      <c r="F87" s="28"/>
      <c r="G87" s="28"/>
      <c r="H87" s="28"/>
    </row>
    <row r="88" spans="1:8" x14ac:dyDescent="0.2">
      <c r="B88" s="23"/>
      <c r="C88" s="23"/>
      <c r="D88" s="23"/>
      <c r="E88" s="23"/>
      <c r="F88" s="23"/>
      <c r="G88" s="23"/>
      <c r="H88" s="23"/>
    </row>
  </sheetData>
  <mergeCells count="4">
    <mergeCell ref="C1:H1"/>
    <mergeCell ref="A3:H3"/>
    <mergeCell ref="A4:H4"/>
    <mergeCell ref="A86:E86"/>
  </mergeCells>
  <pageMargins left="0.70866141732283472" right="0.19685039370078741" top="0.39370078740157483" bottom="0.39370078740157483" header="0.23622047244094491" footer="0.15748031496062992"/>
  <pageSetup paperSize="9" scale="64"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2024-11-08T06:13:07Z</dcterms:modified>
</cp:coreProperties>
</file>