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240" yWindow="225" windowWidth="14805" windowHeight="7890"/>
  </bookViews>
  <sheets>
    <sheet name="МП" sheetId="1" r:id="rId1"/>
  </sheets>
  <calcPr calcId="145621"/>
</workbook>
</file>

<file path=xl/calcChain.xml><?xml version="1.0" encoding="utf-8"?>
<calcChain xmlns="http://schemas.openxmlformats.org/spreadsheetml/2006/main">
  <c r="J62" i="1" l="1"/>
  <c r="I62" i="1"/>
  <c r="I61" i="1"/>
  <c r="H61" i="1"/>
  <c r="H62" i="1"/>
  <c r="J99" i="1" l="1"/>
  <c r="I99" i="1"/>
  <c r="I98" i="1" s="1"/>
  <c r="J98" i="1"/>
  <c r="J101" i="1"/>
  <c r="I101" i="1"/>
  <c r="I100" i="1" s="1"/>
  <c r="J100" i="1"/>
  <c r="H101" i="1"/>
  <c r="H100" i="1" s="1"/>
  <c r="H99" i="1" s="1"/>
  <c r="H98" i="1" s="1"/>
  <c r="J96" i="1" l="1"/>
  <c r="J95" i="1" s="1"/>
  <c r="J94" i="1" s="1"/>
  <c r="J93" i="1" s="1"/>
  <c r="J92" i="1" s="1"/>
  <c r="I96" i="1"/>
  <c r="I95" i="1" s="1"/>
  <c r="I94" i="1" s="1"/>
  <c r="I93" i="1" s="1"/>
  <c r="I92" i="1" s="1"/>
  <c r="H96" i="1"/>
  <c r="H95" i="1" s="1"/>
  <c r="H94" i="1" s="1"/>
  <c r="H93" i="1" s="1"/>
  <c r="H92" i="1" s="1"/>
  <c r="J64" i="1"/>
  <c r="I64" i="1"/>
  <c r="I60" i="1" s="1"/>
  <c r="I59" i="1" s="1"/>
  <c r="H60" i="1"/>
  <c r="H59" i="1" s="1"/>
  <c r="H64" i="1"/>
  <c r="J61" i="1" l="1"/>
  <c r="J60" i="1" s="1"/>
  <c r="J59" i="1" s="1"/>
  <c r="J37" i="1"/>
  <c r="I37" i="1"/>
  <c r="I36" i="1" s="1"/>
  <c r="J36" i="1"/>
  <c r="H37" i="1"/>
  <c r="H36" i="1" s="1"/>
  <c r="J43" i="1" l="1"/>
  <c r="J42" i="1" s="1"/>
  <c r="I43" i="1"/>
  <c r="I42" i="1" s="1"/>
  <c r="H43" i="1"/>
  <c r="H42" i="1" s="1"/>
  <c r="J16" i="1" l="1"/>
  <c r="J15" i="1" s="1"/>
  <c r="I16" i="1"/>
  <c r="I15" i="1" s="1"/>
  <c r="H16" i="1"/>
  <c r="H15" i="1" s="1"/>
  <c r="J13" i="1"/>
  <c r="J12" i="1" s="1"/>
  <c r="I13" i="1"/>
  <c r="I12" i="1" s="1"/>
  <c r="H13" i="1"/>
  <c r="H12" i="1" s="1"/>
  <c r="J46" i="1" l="1"/>
  <c r="J45" i="1" s="1"/>
  <c r="I46" i="1"/>
  <c r="I45" i="1" s="1"/>
  <c r="H46" i="1"/>
  <c r="H45" i="1" s="1"/>
  <c r="J31" i="1"/>
  <c r="J30" i="1" s="1"/>
  <c r="I31" i="1"/>
  <c r="I30" i="1" s="1"/>
  <c r="H31" i="1"/>
  <c r="H30" i="1" s="1"/>
  <c r="J75" i="1" l="1"/>
  <c r="J74" i="1" s="1"/>
  <c r="J73" i="1" s="1"/>
  <c r="J72" i="1" s="1"/>
  <c r="J71" i="1" s="1"/>
  <c r="I75" i="1"/>
  <c r="I74" i="1" s="1"/>
  <c r="I73" i="1" s="1"/>
  <c r="I72" i="1" s="1"/>
  <c r="I71" i="1" s="1"/>
  <c r="H75" i="1"/>
  <c r="H74" i="1" s="1"/>
  <c r="H73" i="1" s="1"/>
  <c r="H72" i="1" s="1"/>
  <c r="H71" i="1" s="1"/>
  <c r="J90" i="1" l="1"/>
  <c r="J89" i="1" s="1"/>
  <c r="J88" i="1" s="1"/>
  <c r="I90" i="1"/>
  <c r="I89" i="1" s="1"/>
  <c r="I88" i="1" s="1"/>
  <c r="H90" i="1"/>
  <c r="H89" i="1" s="1"/>
  <c r="J106" i="1"/>
  <c r="I106" i="1"/>
  <c r="H106" i="1"/>
  <c r="J109" i="1" l="1"/>
  <c r="J108" i="1" s="1"/>
  <c r="I109" i="1"/>
  <c r="I108" i="1" s="1"/>
  <c r="H109" i="1"/>
  <c r="H108" i="1" s="1"/>
  <c r="J105" i="1" l="1"/>
  <c r="I105" i="1"/>
  <c r="H105" i="1"/>
  <c r="J69" i="1" l="1"/>
  <c r="J68" i="1" s="1"/>
  <c r="I69" i="1"/>
  <c r="I68" i="1" s="1"/>
  <c r="H69" i="1"/>
  <c r="H68" i="1" s="1"/>
  <c r="J67" i="1" l="1"/>
  <c r="J66" i="1" s="1"/>
  <c r="J58" i="1" s="1"/>
  <c r="H67" i="1"/>
  <c r="H66" i="1" s="1"/>
  <c r="H58" i="1" s="1"/>
  <c r="I67" i="1"/>
  <c r="I66" i="1" s="1"/>
  <c r="I58" i="1" s="1"/>
  <c r="J112" i="1" l="1"/>
  <c r="J111" i="1" s="1"/>
  <c r="I112" i="1"/>
  <c r="I111" i="1" s="1"/>
  <c r="H112" i="1"/>
  <c r="H111" i="1" s="1"/>
  <c r="J87" i="1"/>
  <c r="J86" i="1" s="1"/>
  <c r="I87" i="1"/>
  <c r="I86" i="1" s="1"/>
  <c r="J84" i="1"/>
  <c r="J83" i="1" s="1"/>
  <c r="H84" i="1"/>
  <c r="H83" i="1" s="1"/>
  <c r="I84" i="1"/>
  <c r="I83" i="1" s="1"/>
  <c r="J81" i="1"/>
  <c r="J80" i="1" s="1"/>
  <c r="I81" i="1"/>
  <c r="I80" i="1" s="1"/>
  <c r="H81" i="1"/>
  <c r="H80" i="1" s="1"/>
  <c r="H104" i="1" l="1"/>
  <c r="H103" i="1" s="1"/>
  <c r="J104" i="1"/>
  <c r="J103" i="1" s="1"/>
  <c r="I104" i="1"/>
  <c r="I103" i="1" s="1"/>
  <c r="I79" i="1"/>
  <c r="I78" i="1" s="1"/>
  <c r="I77" i="1" s="1"/>
  <c r="J79" i="1"/>
  <c r="J78" i="1" s="1"/>
  <c r="J77" i="1" s="1"/>
  <c r="J56" i="1"/>
  <c r="J55" i="1" s="1"/>
  <c r="J54" i="1" s="1"/>
  <c r="J53" i="1" s="1"/>
  <c r="I56" i="1"/>
  <c r="I55" i="1" s="1"/>
  <c r="I54" i="1" s="1"/>
  <c r="I53" i="1" s="1"/>
  <c r="J51" i="1"/>
  <c r="J50" i="1" s="1"/>
  <c r="J49" i="1" s="1"/>
  <c r="H51" i="1"/>
  <c r="H50" i="1" s="1"/>
  <c r="H49" i="1" s="1"/>
  <c r="I51" i="1"/>
  <c r="I50" i="1" s="1"/>
  <c r="I49" i="1" s="1"/>
  <c r="J40" i="1"/>
  <c r="J39" i="1" s="1"/>
  <c r="I40" i="1"/>
  <c r="I39" i="1" s="1"/>
  <c r="H40" i="1"/>
  <c r="H39" i="1" s="1"/>
  <c r="J34" i="1"/>
  <c r="J33" i="1" s="1"/>
  <c r="I34" i="1"/>
  <c r="I33" i="1" s="1"/>
  <c r="H34" i="1"/>
  <c r="H33" i="1" s="1"/>
  <c r="J28" i="1"/>
  <c r="J27" i="1" s="1"/>
  <c r="I28" i="1"/>
  <c r="I27" i="1" s="1"/>
  <c r="H28" i="1"/>
  <c r="H27" i="1" s="1"/>
  <c r="J25" i="1"/>
  <c r="J24" i="1" s="1"/>
  <c r="I25" i="1"/>
  <c r="I24" i="1" s="1"/>
  <c r="H25" i="1"/>
  <c r="H24" i="1" s="1"/>
  <c r="J22" i="1"/>
  <c r="J21" i="1" s="1"/>
  <c r="I22" i="1"/>
  <c r="I21" i="1" s="1"/>
  <c r="H22" i="1"/>
  <c r="H21" i="1" s="1"/>
  <c r="J48" i="1" l="1"/>
  <c r="J19" i="1"/>
  <c r="J18" i="1" s="1"/>
  <c r="J11" i="1" s="1"/>
  <c r="I19" i="1"/>
  <c r="I18" i="1" s="1"/>
  <c r="I11" i="1" s="1"/>
  <c r="H19" i="1"/>
  <c r="H18" i="1" s="1"/>
  <c r="H11" i="1" s="1"/>
  <c r="I10" i="1" l="1"/>
  <c r="J10" i="1"/>
  <c r="J9" i="1" s="1"/>
  <c r="J114" i="1" s="1"/>
  <c r="H88" i="1"/>
  <c r="H87" i="1" s="1"/>
  <c r="H86" i="1" s="1"/>
  <c r="H56" i="1"/>
  <c r="H55" i="1" s="1"/>
  <c r="H54" i="1" s="1"/>
  <c r="H53" i="1" s="1"/>
  <c r="H79" i="1" l="1"/>
  <c r="H78" i="1" s="1"/>
  <c r="H77" i="1" s="1"/>
  <c r="H48" i="1" l="1"/>
  <c r="H10" i="1"/>
  <c r="H9" i="1" s="1"/>
  <c r="H114" i="1" s="1"/>
  <c r="I48" i="1" l="1"/>
  <c r="I9" i="1" s="1"/>
  <c r="I114" i="1" s="1"/>
</calcChain>
</file>

<file path=xl/sharedStrings.xml><?xml version="1.0" encoding="utf-8"?>
<sst xmlns="http://schemas.openxmlformats.org/spreadsheetml/2006/main" count="587" uniqueCount="124">
  <si>
    <t/>
  </si>
  <si>
    <t>рублей</t>
  </si>
  <si>
    <t>Наименование</t>
  </si>
  <si>
    <t>ГРБС</t>
  </si>
  <si>
    <t>ВР</t>
  </si>
  <si>
    <t>01</t>
  </si>
  <si>
    <t>03</t>
  </si>
  <si>
    <t>Закупка товаров, работ и услуг для обеспечения государственных (муниципальных) нужд</t>
  </si>
  <si>
    <t>200</t>
  </si>
  <si>
    <t>Иные закупки товаров, работ и услуг для обеспечения государственных (муниципальных) нужд</t>
  </si>
  <si>
    <t>240</t>
  </si>
  <si>
    <t>800</t>
  </si>
  <si>
    <t>02</t>
  </si>
  <si>
    <t>Предоставление субсидий бюджетным, автономным учреждениям и иным некоммерческим организациям</t>
  </si>
  <si>
    <t>Межбюджетные трансферты</t>
  </si>
  <si>
    <t>12</t>
  </si>
  <si>
    <t>810</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</si>
  <si>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</si>
  <si>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Иные межбюджетные трансферты</t>
  </si>
  <si>
    <t>Обеспечение сохранности автомобильных дорог местного значения и условий безопасности движения по ним</t>
  </si>
  <si>
    <t>841</t>
  </si>
  <si>
    <t>Поддержка малого и среднего предпринимательства</t>
  </si>
  <si>
    <t>Субсидии бюджетным учреждениям</t>
  </si>
  <si>
    <t>300</t>
  </si>
  <si>
    <t>МП</t>
  </si>
  <si>
    <t>НР</t>
  </si>
  <si>
    <t>0</t>
  </si>
  <si>
    <t>11</t>
  </si>
  <si>
    <t>Содействие реформированию жилищно-коммунального хозяйства, создание благоприятных условий проживания граждан</t>
  </si>
  <si>
    <t>Укрепление общественного порядка и общественной безопасности</t>
  </si>
  <si>
    <t>15</t>
  </si>
  <si>
    <t>1</t>
  </si>
  <si>
    <t>Обеспечение свободы творчества и прав граждан на участие в культурной жизни, на равный доступ к культурным ценностям</t>
  </si>
  <si>
    <t>Непрограммная деятельность</t>
  </si>
  <si>
    <t>70</t>
  </si>
  <si>
    <t>00</t>
  </si>
  <si>
    <t>500</t>
  </si>
  <si>
    <t>540</t>
  </si>
  <si>
    <t>81630</t>
  </si>
  <si>
    <t>Организация и обеспечение освещения улиц</t>
  </si>
  <si>
    <t>81690</t>
  </si>
  <si>
    <t>Озеленение территории</t>
  </si>
  <si>
    <t>Организация и содержание мест захоронения (кладбищ)</t>
  </si>
  <si>
    <t>Мероприятия по благоустройству</t>
  </si>
  <si>
    <t>81700</t>
  </si>
  <si>
    <t>81710</t>
  </si>
  <si>
    <t>81730</t>
  </si>
  <si>
    <t>81810</t>
  </si>
  <si>
    <t>Выплата муниципальных пенсий (доплат к государственным пенсиям)</t>
  </si>
  <si>
    <t>Социальное обеспечение и иные выплаты населению</t>
  </si>
  <si>
    <t>82450</t>
  </si>
  <si>
    <t>Уплата взносов на капитальный ремонт многоквартирных домов за объекты муниципальной казны и имущества, закрепленного за органами местного самоуправления</t>
  </si>
  <si>
    <t>81830</t>
  </si>
  <si>
    <t>Мероприятия в сфере коммунального хозяйства</t>
  </si>
  <si>
    <t>81740</t>
  </si>
  <si>
    <t>Библиотеки</t>
  </si>
  <si>
    <t>Дворцы и дома культуры, клубы, выставочные залы</t>
  </si>
  <si>
    <t>80450</t>
  </si>
  <si>
    <t>80480</t>
  </si>
  <si>
    <t>83250</t>
  </si>
  <si>
    <t>ИТОГО</t>
  </si>
  <si>
    <t>84200</t>
  </si>
  <si>
    <t>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внешнего муниципального финансового контроля</t>
  </si>
  <si>
    <t xml:space="preserve">Компенсация транспортным организациям части потерь в доходах и (или) возмещение затрат, возникающих в результате регулирования тарифов на перевозку пассажиров пассажирским транспортом по муниципальным маршрутам регулярных перевозок </t>
  </si>
  <si>
    <t>Строительство и ремонт систем коммунальной инфраструктуры</t>
  </si>
  <si>
    <t>Эффективное руководство и управление по решению вопросов местного значения</t>
  </si>
  <si>
    <t>Условно утвержденные расходы</t>
  </si>
  <si>
    <t>80080</t>
  </si>
  <si>
    <t>Иные бюджетные ассигнования</t>
  </si>
  <si>
    <t>83030</t>
  </si>
  <si>
    <t>870</t>
  </si>
  <si>
    <t>Резервный фонд местной администрации</t>
  </si>
  <si>
    <t>Резервные средства</t>
  </si>
  <si>
    <t>Мероприятия по обеспечению населения бытовыми услугами</t>
  </si>
  <si>
    <t>Повышение безопасности дорожного движения</t>
  </si>
  <si>
    <t>3</t>
  </si>
  <si>
    <t>12023</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</si>
  <si>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определению перечня должностных лиц местного самоуправления, уполномоченных составлять протоколы об административных правонарушениях)</t>
  </si>
  <si>
    <t>Создание системы мер, направленных на формирование у участников дорожного движения законопослушного поведения</t>
  </si>
  <si>
    <t>2025 год</t>
  </si>
  <si>
    <t>Реализация полномочий администрации Суражского района на территории Суражского городского поселения Суражского муниципального района Брянской области (2023-2028 годы)</t>
  </si>
  <si>
    <t>Подпрограмма "Комплексное развитие систем коммунальной инфраструктуры Суражского городского поселения Суражского муниципального района Брянской области" (2023-2028 годы)</t>
  </si>
  <si>
    <t>Подпрограмма "Формирование законопослушного поведения участников дорожного движения на территории МО "Суражское городское поселение Суражского муниципального района Брянской области" на 2023-2025 гг."</t>
  </si>
  <si>
    <t>Развитие культуры на территории Суражского городского поселения Суражского муниципального района Брянской области (2023-2028 годы)</t>
  </si>
  <si>
    <t>Публичные нормативные социальные выплаты гражданам</t>
  </si>
  <si>
    <t>310</t>
  </si>
  <si>
    <t>Администрация Суражского района Брянской области</t>
  </si>
  <si>
    <t>2026 год</t>
  </si>
  <si>
    <t>ОМ</t>
  </si>
  <si>
    <t>ППМП</t>
  </si>
  <si>
    <t>13</t>
  </si>
  <si>
    <t>14</t>
  </si>
  <si>
    <t>Развитие малого и среднего предпринимательства на территории Суражского городского поселения Суражского муниципального района Брянской области (2024-2026гг.)</t>
  </si>
  <si>
    <t>Опубликование нормативных правовых актов муниципальных образований и иной официальной информации</t>
  </si>
  <si>
    <t>80100</t>
  </si>
  <si>
    <t>Членские взносы некоммерческим организациям</t>
  </si>
  <si>
    <t>81410</t>
  </si>
  <si>
    <t>Уплата налогов, сборов и иных платежей</t>
  </si>
  <si>
    <t>850</t>
  </si>
  <si>
    <t>Совершенствование форм и методов информирования населения и субъектов малого и среднего предпринимательства по вопросам, связанным с предпринимательской деятельностью</t>
  </si>
  <si>
    <t>2027 год</t>
  </si>
  <si>
    <t>9Д040</t>
  </si>
  <si>
    <t>SД040</t>
  </si>
  <si>
    <t>9Д820</t>
  </si>
  <si>
    <t>81990</t>
  </si>
  <si>
    <t>Организация транспортного обслуживания населения по муниципальным маршрутам регулярных перевозок по регулируемым тарифам</t>
  </si>
  <si>
    <t>Региональный проект "Формирование комфортной городской среды (Брянская область)"</t>
  </si>
  <si>
    <t>И3</t>
  </si>
  <si>
    <t>Капитальные вложения в объекты государственной (муниципальной) собственности</t>
  </si>
  <si>
    <t>Бюджетные инвестиции</t>
  </si>
  <si>
    <t>51540</t>
  </si>
  <si>
    <t>Формирование современной городской среды на территории Суражского городского поселения Суражского муниципального района Брянской области на 2018-2030 годы</t>
  </si>
  <si>
    <t>Реализация программ формирования современной городской среды</t>
  </si>
  <si>
    <t>04</t>
  </si>
  <si>
    <t>И4</t>
  </si>
  <si>
    <t>55550</t>
  </si>
  <si>
    <t>Региональный проект "Модернизация коммунальной инфраструктуры (Брянская область)"</t>
  </si>
  <si>
    <t>400</t>
  </si>
  <si>
    <t>410</t>
  </si>
  <si>
    <t>Модернизация коммунальной инфраструктуры</t>
  </si>
  <si>
    <t>Обеспечение формирования единого облика муниципального образования</t>
  </si>
  <si>
    <t>Приложение 5.1                                                                                                                                                      к Решению Совета народных депутатов города Суража                                                                                                                              "О бюджете Суражского городского поселения Суражского муниципального района Брянской области на 2025 год и на плановый период 2026 и 2027 годов"</t>
  </si>
  <si>
    <t>Приложение 4                                                                                                                                                к Решению Совета народных депутатов города Суража "О внесении изменений в Решение Совета народных депутатов города Суража                                                                                                                             "О бюджете Суражского городского поселения Суражского муниципального района Брянской области на 2025 год и на плановый период 2026 и 2027 годов"</t>
  </si>
  <si>
    <t>Изменение распределения расходов бюджета Суражского городского поселения Суражского муниципального района Брянской области по целевым статьям (муниципальным программам и непрограммным направлениям деятельности), группам и подгруппам видов расходов на 2025 год и на плановый период 2026 и 2027 годов</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</si>
</sst>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_-* #,##0.00&quot;р.&quot;_-;\-* #,##0.00&quot;р.&quot;_-;_-* &quot;-&quot;??&quot;р.&quot;_-;_-@_-"/>
  </numFmts>
  <fonts count="7" x14ac:knownFonts="1">
    <font>
      <sz val="10"/>
      <color rgb="FF000000"/>
      <name val="Times New Roman"/>
    </font>
    <font>
      <sz val="12"/>
      <color rgb="FF000000"/>
      <name val="Times New Roman"/>
      <family val="1"/>
      <charset val="204"/>
    </font>
    <font>
      <b/>
      <sz val="12"/>
      <color rgb="FF000000"/>
      <name val="Times New Roman"/>
      <family val="1"/>
      <charset val="204"/>
    </font>
    <font>
      <b/>
      <sz val="14"/>
      <color rgb="FF000000"/>
      <name val="Times New Roman"/>
      <family val="1"/>
      <charset val="204"/>
    </font>
    <font>
      <sz val="10"/>
      <color rgb="FF000000"/>
      <name val="Times New Roman"/>
      <family val="1"/>
      <charset val="204"/>
    </font>
    <font>
      <sz val="12"/>
      <name val="Times New Roman"/>
      <family val="1"/>
      <charset val="204"/>
    </font>
    <font>
      <b/>
      <sz val="12"/>
      <name val="Times New Roman"/>
      <family val="1"/>
      <charset val="204"/>
    </font>
  </fonts>
  <fills count="2">
    <fill>
      <patternFill patternType="none"/>
    </fill>
    <fill>
      <patternFill patternType="gray125"/>
    </fill>
  </fills>
  <borders count="9">
    <border>
      <left/>
      <right/>
      <top/>
      <bottom/>
      <diagonal/>
    </border>
    <border>
      <left style="thin">
        <color rgb="FF000000"/>
      </left>
      <right style="thin">
        <color rgb="FF000000"/>
      </right>
      <top style="thin">
        <color rgb="FF000000"/>
      </top>
      <bottom style="thin">
        <color rgb="FF000000"/>
      </bottom>
      <diagonal/>
    </border>
    <border>
      <left/>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s>
  <cellStyleXfs count="1">
    <xf numFmtId="164" fontId="0" fillId="0" borderId="0">
      <alignment vertical="top" wrapText="1"/>
    </xf>
  </cellStyleXfs>
  <cellXfs count="36">
    <xf numFmtId="164" fontId="0" fillId="0" borderId="0" xfId="0" applyNumberFormat="1" applyFont="1" applyFill="1" applyAlignment="1">
      <alignment vertical="top" wrapText="1"/>
    </xf>
    <xf numFmtId="0" fontId="1" fillId="0" borderId="0" xfId="0" applyNumberFormat="1" applyFont="1" applyFill="1" applyAlignment="1">
      <alignment horizontal="center" vertical="center" wrapText="1"/>
    </xf>
    <xf numFmtId="0" fontId="1" fillId="0" borderId="1" xfId="0" applyNumberFormat="1" applyFont="1" applyFill="1" applyBorder="1" applyAlignment="1">
      <alignment horizontal="center" vertical="center" wrapText="1"/>
    </xf>
    <xf numFmtId="0" fontId="2" fillId="0" borderId="1" xfId="0" applyNumberFormat="1" applyFont="1" applyFill="1" applyBorder="1" applyAlignment="1">
      <alignment horizontal="center" vertical="center" wrapText="1"/>
    </xf>
    <xf numFmtId="0" fontId="1" fillId="0" borderId="0" xfId="0" applyNumberFormat="1" applyFont="1" applyFill="1" applyAlignment="1">
      <alignment horizontal="right" vertical="center" wrapText="1"/>
    </xf>
    <xf numFmtId="4" fontId="2" fillId="0" borderId="1" xfId="0" applyNumberFormat="1" applyFont="1" applyFill="1" applyBorder="1" applyAlignment="1">
      <alignment horizontal="center" vertical="center" wrapText="1"/>
    </xf>
    <xf numFmtId="4" fontId="1" fillId="0" borderId="1" xfId="0" applyNumberFormat="1" applyFont="1" applyFill="1" applyBorder="1" applyAlignment="1">
      <alignment horizontal="center" vertical="center" wrapText="1"/>
    </xf>
    <xf numFmtId="49" fontId="1" fillId="0" borderId="1" xfId="0" applyNumberFormat="1" applyFont="1" applyFill="1" applyBorder="1" applyAlignment="1">
      <alignment horizontal="center" vertical="center" wrapText="1"/>
    </xf>
    <xf numFmtId="49" fontId="2" fillId="0" borderId="1" xfId="0" applyNumberFormat="1" applyFont="1" applyFill="1" applyBorder="1" applyAlignment="1">
      <alignment horizontal="center" vertical="center" wrapText="1"/>
    </xf>
    <xf numFmtId="49" fontId="2" fillId="0" borderId="1" xfId="0" applyNumberFormat="1" applyFont="1" applyFill="1" applyBorder="1" applyAlignment="1">
      <alignment horizontal="center" vertical="top" wrapText="1"/>
    </xf>
    <xf numFmtId="0" fontId="4" fillId="0" borderId="1" xfId="0" applyNumberFormat="1" applyFont="1" applyFill="1" applyBorder="1" applyAlignment="1">
      <alignment horizontal="center" vertical="center" wrapText="1"/>
    </xf>
    <xf numFmtId="0" fontId="1" fillId="0" borderId="0" xfId="0" applyNumberFormat="1" applyFont="1" applyFill="1" applyAlignment="1">
      <alignment horizontal="right" vertical="center" wrapText="1"/>
    </xf>
    <xf numFmtId="49" fontId="2" fillId="0" borderId="5" xfId="0" applyNumberFormat="1" applyFont="1" applyFill="1" applyBorder="1" applyAlignment="1">
      <alignment horizontal="center" vertical="center" wrapText="1"/>
    </xf>
    <xf numFmtId="0" fontId="5" fillId="0" borderId="6" xfId="0" applyNumberFormat="1" applyFont="1" applyFill="1" applyBorder="1" applyAlignment="1">
      <alignment horizontal="center" vertical="top" wrapText="1"/>
    </xf>
    <xf numFmtId="0" fontId="1" fillId="0" borderId="6" xfId="0" applyNumberFormat="1" applyFont="1" applyBorder="1" applyAlignment="1">
      <alignment horizontal="center" vertical="top" wrapText="1"/>
    </xf>
    <xf numFmtId="0" fontId="6" fillId="0" borderId="1" xfId="0" applyNumberFormat="1" applyFont="1" applyFill="1" applyBorder="1" applyAlignment="1">
      <alignment horizontal="center" vertical="center" wrapText="1"/>
    </xf>
    <xf numFmtId="0" fontId="6" fillId="0" borderId="7" xfId="0" applyNumberFormat="1" applyFont="1" applyFill="1" applyBorder="1" applyAlignment="1">
      <alignment horizontal="center" vertical="center" wrapText="1"/>
    </xf>
    <xf numFmtId="0" fontId="2" fillId="0" borderId="8" xfId="0" applyNumberFormat="1" applyFont="1" applyFill="1" applyBorder="1" applyAlignment="1">
      <alignment horizontal="center" vertical="center" wrapText="1"/>
    </xf>
    <xf numFmtId="0" fontId="1" fillId="0" borderId="6" xfId="0" applyNumberFormat="1" applyFont="1" applyFill="1" applyBorder="1" applyAlignment="1">
      <alignment horizontal="center" vertical="center" wrapText="1"/>
    </xf>
    <xf numFmtId="49" fontId="1" fillId="0" borderId="5" xfId="0" applyNumberFormat="1" applyFont="1" applyFill="1" applyBorder="1" applyAlignment="1">
      <alignment horizontal="center" vertical="center" wrapText="1"/>
    </xf>
    <xf numFmtId="164" fontId="6" fillId="0" borderId="6" xfId="0" applyNumberFormat="1" applyFont="1" applyFill="1" applyBorder="1" applyAlignment="1">
      <alignment horizontal="center" vertical="top" wrapText="1"/>
    </xf>
    <xf numFmtId="49" fontId="1" fillId="0" borderId="1" xfId="0" applyNumberFormat="1" applyFont="1" applyFill="1" applyBorder="1" applyAlignment="1">
      <alignment horizontal="center" vertical="top" wrapText="1"/>
    </xf>
    <xf numFmtId="0" fontId="1" fillId="0" borderId="8" xfId="0" applyNumberFormat="1" applyFont="1" applyFill="1" applyBorder="1" applyAlignment="1">
      <alignment horizontal="center" vertical="center" wrapText="1"/>
    </xf>
    <xf numFmtId="0" fontId="2" fillId="0" borderId="0" xfId="0" applyNumberFormat="1" applyFont="1" applyFill="1" applyAlignment="1">
      <alignment horizontal="left" vertical="center" wrapText="1"/>
    </xf>
    <xf numFmtId="0" fontId="3" fillId="0" borderId="0" xfId="0" applyNumberFormat="1" applyFont="1" applyFill="1" applyAlignment="1">
      <alignment horizontal="center" vertical="center" wrapText="1"/>
    </xf>
    <xf numFmtId="0" fontId="1" fillId="0" borderId="2" xfId="0" applyNumberFormat="1" applyFont="1" applyFill="1" applyBorder="1" applyAlignment="1">
      <alignment horizontal="right" wrapText="1"/>
    </xf>
    <xf numFmtId="0" fontId="2" fillId="0" borderId="3" xfId="0" applyNumberFormat="1" applyFont="1" applyFill="1" applyBorder="1" applyAlignment="1">
      <alignment horizontal="center" vertical="center" wrapText="1"/>
    </xf>
    <xf numFmtId="0" fontId="2" fillId="0" borderId="4" xfId="0" applyNumberFormat="1" applyFont="1" applyFill="1" applyBorder="1" applyAlignment="1">
      <alignment horizontal="center" vertical="center" wrapText="1"/>
    </xf>
    <xf numFmtId="0" fontId="2" fillId="0" borderId="5" xfId="0" applyNumberFormat="1" applyFont="1" applyFill="1" applyBorder="1" applyAlignment="1">
      <alignment horizontal="center" vertical="center" wrapText="1"/>
    </xf>
    <xf numFmtId="49" fontId="1" fillId="0" borderId="6" xfId="0" applyNumberFormat="1" applyFont="1" applyFill="1" applyBorder="1" applyAlignment="1">
      <alignment horizontal="center" vertical="center" wrapText="1"/>
    </xf>
    <xf numFmtId="4" fontId="1" fillId="0" borderId="6" xfId="0" applyNumberFormat="1" applyFont="1" applyFill="1" applyBorder="1" applyAlignment="1">
      <alignment horizontal="center" vertical="center" wrapText="1"/>
    </xf>
    <xf numFmtId="49" fontId="2" fillId="0" borderId="8" xfId="0" applyNumberFormat="1" applyFont="1" applyFill="1" applyBorder="1" applyAlignment="1">
      <alignment horizontal="center" vertical="center" wrapText="1"/>
    </xf>
    <xf numFmtId="4" fontId="2" fillId="0" borderId="8" xfId="0" applyNumberFormat="1" applyFont="1" applyFill="1" applyBorder="1" applyAlignment="1">
      <alignment horizontal="center" vertical="center" wrapText="1"/>
    </xf>
    <xf numFmtId="0" fontId="2" fillId="0" borderId="7" xfId="0" applyNumberFormat="1" applyFont="1" applyFill="1" applyBorder="1" applyAlignment="1">
      <alignment horizontal="center" vertical="center" wrapText="1"/>
    </xf>
    <xf numFmtId="49" fontId="2" fillId="0" borderId="7" xfId="0" applyNumberFormat="1" applyFont="1" applyFill="1" applyBorder="1" applyAlignment="1">
      <alignment horizontal="center" vertical="center" wrapText="1"/>
    </xf>
    <xf numFmtId="4" fontId="2" fillId="0" borderId="7" xfId="0" applyNumberFormat="1" applyFont="1" applyFill="1" applyBorder="1" applyAlignment="1">
      <alignment horizontal="center" vertical="center" wrapText="1"/>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117"/>
  <sheetViews>
    <sheetView tabSelected="1" zoomScale="85" zoomScaleNormal="85" workbookViewId="0">
      <selection activeCell="J70" sqref="J70"/>
    </sheetView>
  </sheetViews>
  <sheetFormatPr defaultRowHeight="12.75" x14ac:dyDescent="0.2"/>
  <cols>
    <col min="1" max="1" width="55" customWidth="1"/>
    <col min="2" max="2" width="8.6640625" customWidth="1"/>
    <col min="3" max="3" width="9.5" customWidth="1"/>
    <col min="4" max="4" width="7.33203125" customWidth="1"/>
    <col min="5" max="5" width="8.1640625" customWidth="1"/>
    <col min="6" max="6" width="12.33203125" customWidth="1"/>
    <col min="7" max="7" width="8.83203125" customWidth="1"/>
    <col min="8" max="9" width="21.5" customWidth="1"/>
    <col min="10" max="10" width="21.6640625" customWidth="1"/>
  </cols>
  <sheetData>
    <row r="1" spans="1:10" ht="93" customHeight="1" x14ac:dyDescent="0.2">
      <c r="D1" s="23" t="s">
        <v>122</v>
      </c>
      <c r="E1" s="23"/>
      <c r="F1" s="23"/>
      <c r="G1" s="23"/>
      <c r="H1" s="23"/>
      <c r="I1" s="23"/>
      <c r="J1" s="23"/>
    </row>
    <row r="3" spans="1:10" ht="80.25" customHeight="1" x14ac:dyDescent="0.2">
      <c r="A3" s="1" t="s">
        <v>0</v>
      </c>
      <c r="B3" s="1" t="s">
        <v>0</v>
      </c>
      <c r="C3" s="1" t="s">
        <v>0</v>
      </c>
      <c r="D3" s="23" t="s">
        <v>121</v>
      </c>
      <c r="E3" s="23"/>
      <c r="F3" s="23"/>
      <c r="G3" s="23"/>
      <c r="H3" s="23"/>
      <c r="I3" s="23"/>
      <c r="J3" s="23"/>
    </row>
    <row r="4" spans="1:10" ht="16.5" customHeight="1" x14ac:dyDescent="0.2">
      <c r="A4" s="1"/>
      <c r="B4" s="1"/>
      <c r="C4" s="1"/>
      <c r="D4" s="4"/>
      <c r="E4" s="11"/>
      <c r="F4" s="4"/>
      <c r="G4" s="4"/>
      <c r="H4" s="4"/>
      <c r="I4" s="4"/>
      <c r="J4" s="4"/>
    </row>
    <row r="5" spans="1:10" ht="57" customHeight="1" x14ac:dyDescent="0.2">
      <c r="A5" s="24" t="s">
        <v>123</v>
      </c>
      <c r="B5" s="24"/>
      <c r="C5" s="24"/>
      <c r="D5" s="24"/>
      <c r="E5" s="24"/>
      <c r="F5" s="24"/>
      <c r="G5" s="24"/>
      <c r="H5" s="24"/>
      <c r="I5" s="24"/>
      <c r="J5" s="24"/>
    </row>
    <row r="6" spans="1:10" ht="22.5" customHeight="1" x14ac:dyDescent="0.25">
      <c r="A6" s="25" t="s">
        <v>1</v>
      </c>
      <c r="B6" s="25"/>
      <c r="C6" s="25"/>
      <c r="D6" s="25"/>
      <c r="E6" s="25"/>
      <c r="F6" s="25"/>
      <c r="G6" s="25"/>
      <c r="H6" s="25"/>
      <c r="I6" s="25"/>
      <c r="J6" s="25"/>
    </row>
    <row r="7" spans="1:10" ht="80.25" customHeight="1" x14ac:dyDescent="0.2">
      <c r="A7" s="3" t="s">
        <v>2</v>
      </c>
      <c r="B7" s="3" t="s">
        <v>24</v>
      </c>
      <c r="C7" s="3" t="s">
        <v>89</v>
      </c>
      <c r="D7" s="3" t="s">
        <v>88</v>
      </c>
      <c r="E7" s="3" t="s">
        <v>3</v>
      </c>
      <c r="F7" s="3" t="s">
        <v>25</v>
      </c>
      <c r="G7" s="3" t="s">
        <v>4</v>
      </c>
      <c r="H7" s="3" t="s">
        <v>79</v>
      </c>
      <c r="I7" s="3" t="s">
        <v>87</v>
      </c>
      <c r="J7" s="3" t="s">
        <v>100</v>
      </c>
    </row>
    <row r="8" spans="1:10" ht="12.75" customHeight="1" x14ac:dyDescent="0.2">
      <c r="A8" s="10">
        <v>1</v>
      </c>
      <c r="B8" s="10">
        <v>2</v>
      </c>
      <c r="C8" s="10">
        <v>3</v>
      </c>
      <c r="D8" s="10">
        <v>4</v>
      </c>
      <c r="E8" s="10">
        <v>5</v>
      </c>
      <c r="F8" s="10">
        <v>6</v>
      </c>
      <c r="G8" s="10">
        <v>7</v>
      </c>
      <c r="H8" s="10">
        <v>8</v>
      </c>
      <c r="I8" s="10">
        <v>9</v>
      </c>
      <c r="J8" s="10">
        <v>10</v>
      </c>
    </row>
    <row r="9" spans="1:10" ht="77.25" customHeight="1" x14ac:dyDescent="0.2">
      <c r="A9" s="3" t="s">
        <v>80</v>
      </c>
      <c r="B9" s="8" t="s">
        <v>5</v>
      </c>
      <c r="C9" s="8"/>
      <c r="D9" s="8"/>
      <c r="E9" s="8"/>
      <c r="F9" s="8"/>
      <c r="G9" s="8"/>
      <c r="H9" s="5">
        <f>H10+H48+H53+H58+H71</f>
        <v>10437528.540000001</v>
      </c>
      <c r="I9" s="5">
        <f>I10+I48+I53+I58+I71</f>
        <v>0</v>
      </c>
      <c r="J9" s="5">
        <f>J10+J48+J53+J58+J71</f>
        <v>0</v>
      </c>
    </row>
    <row r="10" spans="1:10" ht="32.25" customHeight="1" x14ac:dyDescent="0.2">
      <c r="A10" s="15" t="s">
        <v>65</v>
      </c>
      <c r="B10" s="8" t="s">
        <v>5</v>
      </c>
      <c r="C10" s="8" t="s">
        <v>26</v>
      </c>
      <c r="D10" s="8" t="s">
        <v>27</v>
      </c>
      <c r="E10" s="8"/>
      <c r="F10" s="8"/>
      <c r="G10" s="8"/>
      <c r="H10" s="5">
        <f>H11</f>
        <v>-8909278.9000000004</v>
      </c>
      <c r="I10" s="5">
        <f t="shared" ref="I10:J10" si="0">I11</f>
        <v>0</v>
      </c>
      <c r="J10" s="5">
        <f t="shared" si="0"/>
        <v>0</v>
      </c>
    </row>
    <row r="11" spans="1:10" ht="31.5" x14ac:dyDescent="0.2">
      <c r="A11" s="3" t="s">
        <v>86</v>
      </c>
      <c r="B11" s="8" t="s">
        <v>5</v>
      </c>
      <c r="C11" s="8">
        <v>0</v>
      </c>
      <c r="D11" s="8">
        <v>11</v>
      </c>
      <c r="E11" s="8">
        <v>841</v>
      </c>
      <c r="F11" s="9"/>
      <c r="G11" s="9"/>
      <c r="H11" s="5">
        <f>H12+H15+H18+H21+H24+H27+H30+H33+H36+H39+H42+H45</f>
        <v>-8909278.9000000004</v>
      </c>
      <c r="I11" s="5">
        <f t="shared" ref="I11:J11" si="1">I12+I15+I18+I21+I24+I27+I30+I33+I36+I39+I42+I45</f>
        <v>0</v>
      </c>
      <c r="J11" s="5">
        <f t="shared" si="1"/>
        <v>0</v>
      </c>
    </row>
    <row r="12" spans="1:10" ht="47.25" x14ac:dyDescent="0.2">
      <c r="A12" s="2" t="s">
        <v>93</v>
      </c>
      <c r="B12" s="7" t="s">
        <v>5</v>
      </c>
      <c r="C12" s="7" t="s">
        <v>26</v>
      </c>
      <c r="D12" s="7" t="s">
        <v>27</v>
      </c>
      <c r="E12" s="7">
        <v>841</v>
      </c>
      <c r="F12" s="7" t="s">
        <v>94</v>
      </c>
      <c r="G12" s="7"/>
      <c r="H12" s="6">
        <f t="shared" ref="H12:J13" si="2">H13</f>
        <v>0</v>
      </c>
      <c r="I12" s="6">
        <f t="shared" si="2"/>
        <v>0</v>
      </c>
      <c r="J12" s="6">
        <f t="shared" si="2"/>
        <v>0</v>
      </c>
    </row>
    <row r="13" spans="1:10" ht="30.75" customHeight="1" x14ac:dyDescent="0.2">
      <c r="A13" s="2" t="s">
        <v>7</v>
      </c>
      <c r="B13" s="7" t="s">
        <v>5</v>
      </c>
      <c r="C13" s="7" t="s">
        <v>26</v>
      </c>
      <c r="D13" s="7" t="s">
        <v>27</v>
      </c>
      <c r="E13" s="7">
        <v>841</v>
      </c>
      <c r="F13" s="7" t="s">
        <v>94</v>
      </c>
      <c r="G13" s="7" t="s">
        <v>8</v>
      </c>
      <c r="H13" s="6">
        <f t="shared" si="2"/>
        <v>0</v>
      </c>
      <c r="I13" s="6">
        <f t="shared" si="2"/>
        <v>0</v>
      </c>
      <c r="J13" s="6">
        <f t="shared" si="2"/>
        <v>0</v>
      </c>
    </row>
    <row r="14" spans="1:10" ht="47.25" x14ac:dyDescent="0.2">
      <c r="A14" s="2" t="s">
        <v>9</v>
      </c>
      <c r="B14" s="7" t="s">
        <v>5</v>
      </c>
      <c r="C14" s="7" t="s">
        <v>26</v>
      </c>
      <c r="D14" s="7" t="s">
        <v>27</v>
      </c>
      <c r="E14" s="7">
        <v>841</v>
      </c>
      <c r="F14" s="7" t="s">
        <v>94</v>
      </c>
      <c r="G14" s="7" t="s">
        <v>10</v>
      </c>
      <c r="H14" s="6">
        <v>0</v>
      </c>
      <c r="I14" s="6">
        <v>0</v>
      </c>
      <c r="J14" s="6">
        <v>0</v>
      </c>
    </row>
    <row r="15" spans="1:10" ht="15.75" customHeight="1" x14ac:dyDescent="0.2">
      <c r="A15" s="2" t="s">
        <v>95</v>
      </c>
      <c r="B15" s="7" t="s">
        <v>5</v>
      </c>
      <c r="C15" s="7" t="s">
        <v>26</v>
      </c>
      <c r="D15" s="7" t="s">
        <v>27</v>
      </c>
      <c r="E15" s="7">
        <v>841</v>
      </c>
      <c r="F15" s="7" t="s">
        <v>96</v>
      </c>
      <c r="G15" s="21"/>
      <c r="H15" s="6">
        <f t="shared" ref="H15:J16" si="3">H16</f>
        <v>0</v>
      </c>
      <c r="I15" s="6">
        <f t="shared" si="3"/>
        <v>0</v>
      </c>
      <c r="J15" s="6">
        <f t="shared" si="3"/>
        <v>0</v>
      </c>
    </row>
    <row r="16" spans="1:10" ht="15.75" x14ac:dyDescent="0.2">
      <c r="A16" s="2" t="s">
        <v>68</v>
      </c>
      <c r="B16" s="7" t="s">
        <v>5</v>
      </c>
      <c r="C16" s="7" t="s">
        <v>26</v>
      </c>
      <c r="D16" s="7" t="s">
        <v>27</v>
      </c>
      <c r="E16" s="7">
        <v>841</v>
      </c>
      <c r="F16" s="7" t="s">
        <v>96</v>
      </c>
      <c r="G16" s="21" t="s">
        <v>11</v>
      </c>
      <c r="H16" s="6">
        <f t="shared" si="3"/>
        <v>0</v>
      </c>
      <c r="I16" s="6">
        <f t="shared" si="3"/>
        <v>0</v>
      </c>
      <c r="J16" s="6">
        <f t="shared" si="3"/>
        <v>0</v>
      </c>
    </row>
    <row r="17" spans="1:10" ht="15.75" x14ac:dyDescent="0.2">
      <c r="A17" s="2" t="s">
        <v>97</v>
      </c>
      <c r="B17" s="7" t="s">
        <v>5</v>
      </c>
      <c r="C17" s="7" t="s">
        <v>26</v>
      </c>
      <c r="D17" s="7" t="s">
        <v>27</v>
      </c>
      <c r="E17" s="7">
        <v>841</v>
      </c>
      <c r="F17" s="7" t="s">
        <v>96</v>
      </c>
      <c r="G17" s="21" t="s">
        <v>98</v>
      </c>
      <c r="H17" s="6">
        <v>0</v>
      </c>
      <c r="I17" s="6">
        <v>0</v>
      </c>
      <c r="J17" s="6">
        <v>0</v>
      </c>
    </row>
    <row r="18" spans="1:10" ht="90.75" customHeight="1" x14ac:dyDescent="0.2">
      <c r="A18" s="13" t="s">
        <v>63</v>
      </c>
      <c r="B18" s="7" t="s">
        <v>5</v>
      </c>
      <c r="C18" s="7" t="s">
        <v>26</v>
      </c>
      <c r="D18" s="7" t="s">
        <v>27</v>
      </c>
      <c r="E18" s="7">
        <v>841</v>
      </c>
      <c r="F18" s="7" t="s">
        <v>38</v>
      </c>
      <c r="G18" s="7"/>
      <c r="H18" s="6">
        <f t="shared" ref="H18:J19" si="4">H19</f>
        <v>-5550.9</v>
      </c>
      <c r="I18" s="6">
        <f t="shared" si="4"/>
        <v>0</v>
      </c>
      <c r="J18" s="6">
        <f t="shared" si="4"/>
        <v>0</v>
      </c>
    </row>
    <row r="19" spans="1:10" ht="16.5" customHeight="1" x14ac:dyDescent="0.2">
      <c r="A19" s="2" t="s">
        <v>68</v>
      </c>
      <c r="B19" s="7" t="s">
        <v>5</v>
      </c>
      <c r="C19" s="7" t="s">
        <v>26</v>
      </c>
      <c r="D19" s="7" t="s">
        <v>27</v>
      </c>
      <c r="E19" s="7">
        <v>841</v>
      </c>
      <c r="F19" s="7" t="s">
        <v>38</v>
      </c>
      <c r="G19" s="7" t="s">
        <v>11</v>
      </c>
      <c r="H19" s="6">
        <f t="shared" si="4"/>
        <v>-5550.9</v>
      </c>
      <c r="I19" s="6">
        <f t="shared" si="4"/>
        <v>0</v>
      </c>
      <c r="J19" s="6">
        <f t="shared" si="4"/>
        <v>0</v>
      </c>
    </row>
    <row r="20" spans="1:10" ht="63" customHeight="1" x14ac:dyDescent="0.2">
      <c r="A20" s="2" t="s">
        <v>17</v>
      </c>
      <c r="B20" s="7" t="s">
        <v>5</v>
      </c>
      <c r="C20" s="7" t="s">
        <v>26</v>
      </c>
      <c r="D20" s="7" t="s">
        <v>27</v>
      </c>
      <c r="E20" s="7">
        <v>841</v>
      </c>
      <c r="F20" s="7" t="s">
        <v>38</v>
      </c>
      <c r="G20" s="7" t="s">
        <v>16</v>
      </c>
      <c r="H20" s="6">
        <v>-5550.9</v>
      </c>
      <c r="I20" s="6">
        <v>0</v>
      </c>
      <c r="J20" s="6">
        <v>0</v>
      </c>
    </row>
    <row r="21" spans="1:10" ht="15.75" x14ac:dyDescent="0.2">
      <c r="A21" s="14" t="s">
        <v>39</v>
      </c>
      <c r="B21" s="7" t="s">
        <v>5</v>
      </c>
      <c r="C21" s="7" t="s">
        <v>26</v>
      </c>
      <c r="D21" s="7" t="s">
        <v>27</v>
      </c>
      <c r="E21" s="7">
        <v>841</v>
      </c>
      <c r="F21" s="7" t="s">
        <v>40</v>
      </c>
      <c r="G21" s="7"/>
      <c r="H21" s="6">
        <f t="shared" ref="H21:J22" si="5">H22</f>
        <v>0</v>
      </c>
      <c r="I21" s="6">
        <f t="shared" si="5"/>
        <v>0</v>
      </c>
      <c r="J21" s="6">
        <f t="shared" si="5"/>
        <v>0</v>
      </c>
    </row>
    <row r="22" spans="1:10" ht="30" customHeight="1" x14ac:dyDescent="0.2">
      <c r="A22" s="2" t="s">
        <v>7</v>
      </c>
      <c r="B22" s="7" t="s">
        <v>5</v>
      </c>
      <c r="C22" s="7" t="s">
        <v>26</v>
      </c>
      <c r="D22" s="7" t="s">
        <v>27</v>
      </c>
      <c r="E22" s="7">
        <v>841</v>
      </c>
      <c r="F22" s="7" t="s">
        <v>40</v>
      </c>
      <c r="G22" s="7" t="s">
        <v>8</v>
      </c>
      <c r="H22" s="6">
        <f t="shared" si="5"/>
        <v>0</v>
      </c>
      <c r="I22" s="6">
        <f t="shared" si="5"/>
        <v>0</v>
      </c>
      <c r="J22" s="6">
        <f t="shared" si="5"/>
        <v>0</v>
      </c>
    </row>
    <row r="23" spans="1:10" ht="47.25" customHeight="1" x14ac:dyDescent="0.2">
      <c r="A23" s="2" t="s">
        <v>9</v>
      </c>
      <c r="B23" s="7" t="s">
        <v>5</v>
      </c>
      <c r="C23" s="7" t="s">
        <v>26</v>
      </c>
      <c r="D23" s="7" t="s">
        <v>27</v>
      </c>
      <c r="E23" s="7">
        <v>841</v>
      </c>
      <c r="F23" s="7" t="s">
        <v>40</v>
      </c>
      <c r="G23" s="7" t="s">
        <v>10</v>
      </c>
      <c r="H23" s="6">
        <v>0</v>
      </c>
      <c r="I23" s="6">
        <v>0</v>
      </c>
      <c r="J23" s="6">
        <v>0</v>
      </c>
    </row>
    <row r="24" spans="1:10" ht="16.5" customHeight="1" x14ac:dyDescent="0.2">
      <c r="A24" s="2" t="s">
        <v>41</v>
      </c>
      <c r="B24" s="7" t="s">
        <v>5</v>
      </c>
      <c r="C24" s="7" t="s">
        <v>26</v>
      </c>
      <c r="D24" s="7" t="s">
        <v>27</v>
      </c>
      <c r="E24" s="7">
        <v>841</v>
      </c>
      <c r="F24" s="7" t="s">
        <v>44</v>
      </c>
      <c r="G24" s="2"/>
      <c r="H24" s="6">
        <f>H25</f>
        <v>-7.25</v>
      </c>
      <c r="I24" s="6">
        <f t="shared" ref="I24:J25" si="6">I25</f>
        <v>0</v>
      </c>
      <c r="J24" s="6">
        <f>J25</f>
        <v>0</v>
      </c>
    </row>
    <row r="25" spans="1:10" ht="31.5" customHeight="1" x14ac:dyDescent="0.2">
      <c r="A25" s="2" t="s">
        <v>7</v>
      </c>
      <c r="B25" s="7" t="s">
        <v>5</v>
      </c>
      <c r="C25" s="7" t="s">
        <v>26</v>
      </c>
      <c r="D25" s="7" t="s">
        <v>27</v>
      </c>
      <c r="E25" s="7">
        <v>841</v>
      </c>
      <c r="F25" s="7" t="s">
        <v>44</v>
      </c>
      <c r="G25" s="2">
        <v>200</v>
      </c>
      <c r="H25" s="6">
        <f>H26</f>
        <v>-7.25</v>
      </c>
      <c r="I25" s="6">
        <f t="shared" si="6"/>
        <v>0</v>
      </c>
      <c r="J25" s="6">
        <f t="shared" si="6"/>
        <v>0</v>
      </c>
    </row>
    <row r="26" spans="1:10" ht="47.25" x14ac:dyDescent="0.2">
      <c r="A26" s="2" t="s">
        <v>9</v>
      </c>
      <c r="B26" s="7" t="s">
        <v>5</v>
      </c>
      <c r="C26" s="7" t="s">
        <v>26</v>
      </c>
      <c r="D26" s="7" t="s">
        <v>27</v>
      </c>
      <c r="E26" s="7">
        <v>841</v>
      </c>
      <c r="F26" s="7" t="s">
        <v>44</v>
      </c>
      <c r="G26" s="2">
        <v>240</v>
      </c>
      <c r="H26" s="6">
        <v>-7.25</v>
      </c>
      <c r="I26" s="6"/>
      <c r="J26" s="6"/>
    </row>
    <row r="27" spans="1:10" ht="32.25" customHeight="1" x14ac:dyDescent="0.2">
      <c r="A27" s="14" t="s">
        <v>42</v>
      </c>
      <c r="B27" s="7" t="s">
        <v>5</v>
      </c>
      <c r="C27" s="7" t="s">
        <v>26</v>
      </c>
      <c r="D27" s="7" t="s">
        <v>27</v>
      </c>
      <c r="E27" s="7">
        <v>841</v>
      </c>
      <c r="F27" s="7" t="s">
        <v>45</v>
      </c>
      <c r="G27" s="2"/>
      <c r="H27" s="6">
        <f>H28</f>
        <v>-3025.81</v>
      </c>
      <c r="I27" s="6">
        <f t="shared" ref="I27:J28" si="7">I28</f>
        <v>0</v>
      </c>
      <c r="J27" s="6">
        <f>J28</f>
        <v>0</v>
      </c>
    </row>
    <row r="28" spans="1:10" ht="30" customHeight="1" x14ac:dyDescent="0.2">
      <c r="A28" s="2" t="s">
        <v>7</v>
      </c>
      <c r="B28" s="7" t="s">
        <v>5</v>
      </c>
      <c r="C28" s="7" t="s">
        <v>26</v>
      </c>
      <c r="D28" s="7" t="s">
        <v>27</v>
      </c>
      <c r="E28" s="7">
        <v>841</v>
      </c>
      <c r="F28" s="7" t="s">
        <v>45</v>
      </c>
      <c r="G28" s="2">
        <v>200</v>
      </c>
      <c r="H28" s="6">
        <f>H29</f>
        <v>-3025.81</v>
      </c>
      <c r="I28" s="6">
        <f t="shared" si="7"/>
        <v>0</v>
      </c>
      <c r="J28" s="6">
        <f t="shared" si="7"/>
        <v>0</v>
      </c>
    </row>
    <row r="29" spans="1:10" ht="46.5" customHeight="1" x14ac:dyDescent="0.2">
      <c r="A29" s="2" t="s">
        <v>9</v>
      </c>
      <c r="B29" s="7" t="s">
        <v>5</v>
      </c>
      <c r="C29" s="7" t="s">
        <v>26</v>
      </c>
      <c r="D29" s="7" t="s">
        <v>27</v>
      </c>
      <c r="E29" s="7">
        <v>841</v>
      </c>
      <c r="F29" s="7" t="s">
        <v>45</v>
      </c>
      <c r="G29" s="2">
        <v>240</v>
      </c>
      <c r="H29" s="6">
        <v>-3025.81</v>
      </c>
      <c r="I29" s="6">
        <v>0</v>
      </c>
      <c r="J29" s="6">
        <v>0</v>
      </c>
    </row>
    <row r="30" spans="1:10" ht="15.75" x14ac:dyDescent="0.2">
      <c r="A30" s="2" t="s">
        <v>43</v>
      </c>
      <c r="B30" s="7" t="s">
        <v>5</v>
      </c>
      <c r="C30" s="7" t="s">
        <v>26</v>
      </c>
      <c r="D30" s="7" t="s">
        <v>27</v>
      </c>
      <c r="E30" s="7">
        <v>841</v>
      </c>
      <c r="F30" s="7" t="s">
        <v>46</v>
      </c>
      <c r="G30" s="7"/>
      <c r="H30" s="6">
        <f>H31</f>
        <v>-9335253.1099999994</v>
      </c>
      <c r="I30" s="6">
        <f t="shared" ref="I30:J30" si="8">I31</f>
        <v>0</v>
      </c>
      <c r="J30" s="6">
        <f t="shared" si="8"/>
        <v>0</v>
      </c>
    </row>
    <row r="31" spans="1:10" ht="31.5" customHeight="1" x14ac:dyDescent="0.2">
      <c r="A31" s="2" t="s">
        <v>7</v>
      </c>
      <c r="B31" s="7" t="s">
        <v>5</v>
      </c>
      <c r="C31" s="7" t="s">
        <v>26</v>
      </c>
      <c r="D31" s="7" t="s">
        <v>27</v>
      </c>
      <c r="E31" s="7">
        <v>841</v>
      </c>
      <c r="F31" s="7" t="s">
        <v>46</v>
      </c>
      <c r="G31" s="7" t="s">
        <v>8</v>
      </c>
      <c r="H31" s="6">
        <f>H32</f>
        <v>-9335253.1099999994</v>
      </c>
      <c r="I31" s="6">
        <f>I32</f>
        <v>0</v>
      </c>
      <c r="J31" s="6">
        <f>J32</f>
        <v>0</v>
      </c>
    </row>
    <row r="32" spans="1:10" ht="48" customHeight="1" x14ac:dyDescent="0.2">
      <c r="A32" s="2" t="s">
        <v>9</v>
      </c>
      <c r="B32" s="7" t="s">
        <v>5</v>
      </c>
      <c r="C32" s="7" t="s">
        <v>26</v>
      </c>
      <c r="D32" s="7" t="s">
        <v>27</v>
      </c>
      <c r="E32" s="7">
        <v>841</v>
      </c>
      <c r="F32" s="7" t="s">
        <v>46</v>
      </c>
      <c r="G32" s="7" t="s">
        <v>10</v>
      </c>
      <c r="H32" s="6">
        <v>-9335253.1099999994</v>
      </c>
      <c r="I32" s="6">
        <v>0</v>
      </c>
      <c r="J32" s="6">
        <v>0</v>
      </c>
    </row>
    <row r="33" spans="1:10" ht="31.5" customHeight="1" x14ac:dyDescent="0.2">
      <c r="A33" s="13" t="s">
        <v>73</v>
      </c>
      <c r="B33" s="7" t="s">
        <v>5</v>
      </c>
      <c r="C33" s="7" t="s">
        <v>26</v>
      </c>
      <c r="D33" s="7" t="s">
        <v>27</v>
      </c>
      <c r="E33" s="7">
        <v>841</v>
      </c>
      <c r="F33" s="7" t="s">
        <v>47</v>
      </c>
      <c r="G33" s="7"/>
      <c r="H33" s="6">
        <f>H34</f>
        <v>0</v>
      </c>
      <c r="I33" s="6">
        <f>I34</f>
        <v>0</v>
      </c>
      <c r="J33" s="6">
        <f>J34</f>
        <v>0</v>
      </c>
    </row>
    <row r="34" spans="1:10" ht="30.75" customHeight="1" x14ac:dyDescent="0.2">
      <c r="A34" s="2" t="s">
        <v>7</v>
      </c>
      <c r="B34" s="7" t="s">
        <v>5</v>
      </c>
      <c r="C34" s="7" t="s">
        <v>26</v>
      </c>
      <c r="D34" s="7" t="s">
        <v>27</v>
      </c>
      <c r="E34" s="7">
        <v>841</v>
      </c>
      <c r="F34" s="7" t="s">
        <v>47</v>
      </c>
      <c r="G34" s="2">
        <v>200</v>
      </c>
      <c r="H34" s="6">
        <f t="shared" ref="H34:J34" si="9">H35</f>
        <v>0</v>
      </c>
      <c r="I34" s="6">
        <f t="shared" si="9"/>
        <v>0</v>
      </c>
      <c r="J34" s="6">
        <f t="shared" si="9"/>
        <v>0</v>
      </c>
    </row>
    <row r="35" spans="1:10" ht="47.25" customHeight="1" x14ac:dyDescent="0.2">
      <c r="A35" s="22" t="s">
        <v>9</v>
      </c>
      <c r="B35" s="7" t="s">
        <v>5</v>
      </c>
      <c r="C35" s="7" t="s">
        <v>26</v>
      </c>
      <c r="D35" s="7" t="s">
        <v>27</v>
      </c>
      <c r="E35" s="7">
        <v>841</v>
      </c>
      <c r="F35" s="7" t="s">
        <v>47</v>
      </c>
      <c r="G35" s="2">
        <v>240</v>
      </c>
      <c r="H35" s="6">
        <v>0</v>
      </c>
      <c r="I35" s="6">
        <v>0</v>
      </c>
      <c r="J35" s="6">
        <v>0</v>
      </c>
    </row>
    <row r="36" spans="1:10" ht="45" customHeight="1" x14ac:dyDescent="0.2">
      <c r="A36" s="18" t="s">
        <v>105</v>
      </c>
      <c r="B36" s="19" t="s">
        <v>5</v>
      </c>
      <c r="C36" s="7" t="s">
        <v>26</v>
      </c>
      <c r="D36" s="7" t="s">
        <v>27</v>
      </c>
      <c r="E36" s="7" t="s">
        <v>20</v>
      </c>
      <c r="F36" s="7" t="s">
        <v>104</v>
      </c>
      <c r="G36" s="2"/>
      <c r="H36" s="6">
        <f>H37</f>
        <v>175620.48000000001</v>
      </c>
      <c r="I36" s="6">
        <f t="shared" ref="I36:J37" si="10">I37</f>
        <v>0</v>
      </c>
      <c r="J36" s="6">
        <f t="shared" si="10"/>
        <v>0</v>
      </c>
    </row>
    <row r="37" spans="1:10" ht="30" customHeight="1" x14ac:dyDescent="0.2">
      <c r="A37" s="18" t="s">
        <v>7</v>
      </c>
      <c r="B37" s="19" t="s">
        <v>5</v>
      </c>
      <c r="C37" s="7" t="s">
        <v>26</v>
      </c>
      <c r="D37" s="7" t="s">
        <v>27</v>
      </c>
      <c r="E37" s="7" t="s">
        <v>20</v>
      </c>
      <c r="F37" s="7" t="s">
        <v>104</v>
      </c>
      <c r="G37" s="2">
        <v>200</v>
      </c>
      <c r="H37" s="6">
        <f>H38</f>
        <v>175620.48000000001</v>
      </c>
      <c r="I37" s="6">
        <f t="shared" si="10"/>
        <v>0</v>
      </c>
      <c r="J37" s="6">
        <f t="shared" si="10"/>
        <v>0</v>
      </c>
    </row>
    <row r="38" spans="1:10" ht="45.75" customHeight="1" x14ac:dyDescent="0.2">
      <c r="A38" s="18" t="s">
        <v>9</v>
      </c>
      <c r="B38" s="19" t="s">
        <v>5</v>
      </c>
      <c r="C38" s="7" t="s">
        <v>26</v>
      </c>
      <c r="D38" s="7" t="s">
        <v>27</v>
      </c>
      <c r="E38" s="7" t="s">
        <v>20</v>
      </c>
      <c r="F38" s="7" t="s">
        <v>104</v>
      </c>
      <c r="G38" s="2">
        <v>240</v>
      </c>
      <c r="H38" s="6">
        <v>175620.48000000001</v>
      </c>
      <c r="I38" s="6">
        <v>0</v>
      </c>
      <c r="J38" s="6">
        <v>0</v>
      </c>
    </row>
    <row r="39" spans="1:10" ht="33" customHeight="1" x14ac:dyDescent="0.2">
      <c r="A39" s="13" t="s">
        <v>48</v>
      </c>
      <c r="B39" s="7" t="s">
        <v>5</v>
      </c>
      <c r="C39" s="7" t="s">
        <v>26</v>
      </c>
      <c r="D39" s="7" t="s">
        <v>27</v>
      </c>
      <c r="E39" s="7">
        <v>841</v>
      </c>
      <c r="F39" s="7" t="s">
        <v>50</v>
      </c>
      <c r="G39" s="7"/>
      <c r="H39" s="6">
        <f t="shared" ref="H39:J40" si="11">H40</f>
        <v>0</v>
      </c>
      <c r="I39" s="6">
        <f t="shared" si="11"/>
        <v>0</v>
      </c>
      <c r="J39" s="6">
        <f t="shared" si="11"/>
        <v>0</v>
      </c>
    </row>
    <row r="40" spans="1:10" ht="29.25" customHeight="1" x14ac:dyDescent="0.2">
      <c r="A40" s="2" t="s">
        <v>49</v>
      </c>
      <c r="B40" s="7" t="s">
        <v>5</v>
      </c>
      <c r="C40" s="7" t="s">
        <v>26</v>
      </c>
      <c r="D40" s="7" t="s">
        <v>27</v>
      </c>
      <c r="E40" s="7">
        <v>841</v>
      </c>
      <c r="F40" s="7" t="s">
        <v>50</v>
      </c>
      <c r="G40" s="7" t="s">
        <v>23</v>
      </c>
      <c r="H40" s="6">
        <f t="shared" si="11"/>
        <v>0</v>
      </c>
      <c r="I40" s="6">
        <f t="shared" si="11"/>
        <v>0</v>
      </c>
      <c r="J40" s="6">
        <f t="shared" si="11"/>
        <v>0</v>
      </c>
    </row>
    <row r="41" spans="1:10" ht="28.5" customHeight="1" x14ac:dyDescent="0.2">
      <c r="A41" s="2" t="s">
        <v>84</v>
      </c>
      <c r="B41" s="7" t="s">
        <v>5</v>
      </c>
      <c r="C41" s="7" t="s">
        <v>26</v>
      </c>
      <c r="D41" s="7" t="s">
        <v>27</v>
      </c>
      <c r="E41" s="7">
        <v>841</v>
      </c>
      <c r="F41" s="7" t="s">
        <v>50</v>
      </c>
      <c r="G41" s="7" t="s">
        <v>85</v>
      </c>
      <c r="H41" s="6">
        <v>0</v>
      </c>
      <c r="I41" s="6">
        <v>0</v>
      </c>
      <c r="J41" s="6">
        <v>0</v>
      </c>
    </row>
    <row r="42" spans="1:10" ht="45.75" customHeight="1" x14ac:dyDescent="0.2">
      <c r="A42" s="2" t="s">
        <v>19</v>
      </c>
      <c r="B42" s="7" t="s">
        <v>5</v>
      </c>
      <c r="C42" s="7" t="s">
        <v>26</v>
      </c>
      <c r="D42" s="7" t="s">
        <v>27</v>
      </c>
      <c r="E42" s="7">
        <v>841</v>
      </c>
      <c r="F42" s="7" t="s">
        <v>101</v>
      </c>
      <c r="G42" s="9"/>
      <c r="H42" s="6">
        <f>H43</f>
        <v>258937.69</v>
      </c>
      <c r="I42" s="6">
        <f t="shared" ref="I42:J42" si="12">I43</f>
        <v>0</v>
      </c>
      <c r="J42" s="6">
        <f t="shared" si="12"/>
        <v>0</v>
      </c>
    </row>
    <row r="43" spans="1:10" ht="28.5" customHeight="1" x14ac:dyDescent="0.2">
      <c r="A43" s="2" t="s">
        <v>7</v>
      </c>
      <c r="B43" s="7" t="s">
        <v>5</v>
      </c>
      <c r="C43" s="7" t="s">
        <v>26</v>
      </c>
      <c r="D43" s="7" t="s">
        <v>27</v>
      </c>
      <c r="E43" s="7">
        <v>841</v>
      </c>
      <c r="F43" s="7" t="s">
        <v>101</v>
      </c>
      <c r="G43" s="7" t="s">
        <v>8</v>
      </c>
      <c r="H43" s="6">
        <f t="shared" ref="H43:J43" si="13">H44</f>
        <v>258937.69</v>
      </c>
      <c r="I43" s="6">
        <f t="shared" si="13"/>
        <v>0</v>
      </c>
      <c r="J43" s="6">
        <f t="shared" si="13"/>
        <v>0</v>
      </c>
    </row>
    <row r="44" spans="1:10" ht="50.25" customHeight="1" x14ac:dyDescent="0.2">
      <c r="A44" s="2" t="s">
        <v>9</v>
      </c>
      <c r="B44" s="7" t="s">
        <v>5</v>
      </c>
      <c r="C44" s="7" t="s">
        <v>26</v>
      </c>
      <c r="D44" s="7" t="s">
        <v>27</v>
      </c>
      <c r="E44" s="7">
        <v>841</v>
      </c>
      <c r="F44" s="7" t="s">
        <v>101</v>
      </c>
      <c r="G44" s="7" t="s">
        <v>10</v>
      </c>
      <c r="H44" s="6">
        <v>258937.69</v>
      </c>
      <c r="I44" s="6">
        <v>0</v>
      </c>
      <c r="J44" s="6">
        <v>0</v>
      </c>
    </row>
    <row r="45" spans="1:10" ht="47.25" x14ac:dyDescent="0.2">
      <c r="A45" s="2" t="s">
        <v>19</v>
      </c>
      <c r="B45" s="7" t="s">
        <v>5</v>
      </c>
      <c r="C45" s="7" t="s">
        <v>26</v>
      </c>
      <c r="D45" s="7" t="s">
        <v>27</v>
      </c>
      <c r="E45" s="7" t="s">
        <v>20</v>
      </c>
      <c r="F45" s="7" t="s">
        <v>102</v>
      </c>
      <c r="G45" s="2"/>
      <c r="H45" s="6">
        <f>H46</f>
        <v>0</v>
      </c>
      <c r="I45" s="6">
        <f t="shared" ref="I45:J46" si="14">I46</f>
        <v>0</v>
      </c>
      <c r="J45" s="6">
        <f t="shared" si="14"/>
        <v>0</v>
      </c>
    </row>
    <row r="46" spans="1:10" ht="30.75" customHeight="1" x14ac:dyDescent="0.2">
      <c r="A46" s="2" t="s">
        <v>7</v>
      </c>
      <c r="B46" s="7" t="s">
        <v>5</v>
      </c>
      <c r="C46" s="7" t="s">
        <v>26</v>
      </c>
      <c r="D46" s="7" t="s">
        <v>27</v>
      </c>
      <c r="E46" s="7" t="s">
        <v>20</v>
      </c>
      <c r="F46" s="7" t="s">
        <v>102</v>
      </c>
      <c r="G46" s="2">
        <v>200</v>
      </c>
      <c r="H46" s="6">
        <f>H47</f>
        <v>0</v>
      </c>
      <c r="I46" s="6">
        <f t="shared" si="14"/>
        <v>0</v>
      </c>
      <c r="J46" s="6">
        <f t="shared" si="14"/>
        <v>0</v>
      </c>
    </row>
    <row r="47" spans="1:10" ht="47.25" x14ac:dyDescent="0.2">
      <c r="A47" s="2" t="s">
        <v>9</v>
      </c>
      <c r="B47" s="7" t="s">
        <v>5</v>
      </c>
      <c r="C47" s="7" t="s">
        <v>26</v>
      </c>
      <c r="D47" s="7" t="s">
        <v>27</v>
      </c>
      <c r="E47" s="7" t="s">
        <v>20</v>
      </c>
      <c r="F47" s="7" t="s">
        <v>102</v>
      </c>
      <c r="G47" s="2">
        <v>240</v>
      </c>
      <c r="H47" s="6">
        <v>0</v>
      </c>
      <c r="I47" s="6">
        <v>0</v>
      </c>
      <c r="J47" s="6">
        <v>0</v>
      </c>
    </row>
    <row r="48" spans="1:10" ht="64.5" customHeight="1" x14ac:dyDescent="0.2">
      <c r="A48" s="3" t="s">
        <v>28</v>
      </c>
      <c r="B48" s="8" t="s">
        <v>5</v>
      </c>
      <c r="C48" s="8" t="s">
        <v>26</v>
      </c>
      <c r="D48" s="8" t="s">
        <v>15</v>
      </c>
      <c r="E48" s="8"/>
      <c r="F48" s="8"/>
      <c r="G48" s="8"/>
      <c r="H48" s="5">
        <f>H49</f>
        <v>0</v>
      </c>
      <c r="I48" s="5">
        <f>I49</f>
        <v>0</v>
      </c>
      <c r="J48" s="5">
        <f>J49</f>
        <v>0</v>
      </c>
    </row>
    <row r="49" spans="1:10" ht="31.5" x14ac:dyDescent="0.2">
      <c r="A49" s="3" t="s">
        <v>86</v>
      </c>
      <c r="B49" s="8" t="s">
        <v>5</v>
      </c>
      <c r="C49" s="8" t="s">
        <v>26</v>
      </c>
      <c r="D49" s="8" t="s">
        <v>15</v>
      </c>
      <c r="E49" s="8" t="s">
        <v>20</v>
      </c>
      <c r="F49" s="8"/>
      <c r="G49" s="8"/>
      <c r="H49" s="5">
        <f>H50</f>
        <v>0</v>
      </c>
      <c r="I49" s="5">
        <f t="shared" ref="I49:J49" si="15">I50</f>
        <v>0</v>
      </c>
      <c r="J49" s="5">
        <f t="shared" si="15"/>
        <v>0</v>
      </c>
    </row>
    <row r="50" spans="1:10" ht="63" customHeight="1" x14ac:dyDescent="0.2">
      <c r="A50" s="13" t="s">
        <v>51</v>
      </c>
      <c r="B50" s="7" t="s">
        <v>5</v>
      </c>
      <c r="C50" s="7" t="s">
        <v>26</v>
      </c>
      <c r="D50" s="7" t="s">
        <v>15</v>
      </c>
      <c r="E50" s="7" t="s">
        <v>20</v>
      </c>
      <c r="F50" s="7" t="s">
        <v>52</v>
      </c>
      <c r="G50" s="7"/>
      <c r="H50" s="6">
        <f t="shared" ref="H50:J51" si="16">H51</f>
        <v>0</v>
      </c>
      <c r="I50" s="6">
        <f t="shared" si="16"/>
        <v>0</v>
      </c>
      <c r="J50" s="6">
        <f t="shared" si="16"/>
        <v>0</v>
      </c>
    </row>
    <row r="51" spans="1:10" ht="30" customHeight="1" x14ac:dyDescent="0.2">
      <c r="A51" s="2" t="s">
        <v>7</v>
      </c>
      <c r="B51" s="7" t="s">
        <v>5</v>
      </c>
      <c r="C51" s="7" t="s">
        <v>26</v>
      </c>
      <c r="D51" s="7" t="s">
        <v>15</v>
      </c>
      <c r="E51" s="7" t="s">
        <v>20</v>
      </c>
      <c r="F51" s="7" t="s">
        <v>52</v>
      </c>
      <c r="G51" s="7" t="s">
        <v>8</v>
      </c>
      <c r="H51" s="6">
        <f t="shared" si="16"/>
        <v>0</v>
      </c>
      <c r="I51" s="6">
        <f t="shared" si="16"/>
        <v>0</v>
      </c>
      <c r="J51" s="6">
        <f t="shared" si="16"/>
        <v>0</v>
      </c>
    </row>
    <row r="52" spans="1:10" ht="47.25" x14ac:dyDescent="0.2">
      <c r="A52" s="2" t="s">
        <v>9</v>
      </c>
      <c r="B52" s="7" t="s">
        <v>5</v>
      </c>
      <c r="C52" s="7" t="s">
        <v>26</v>
      </c>
      <c r="D52" s="7" t="s">
        <v>15</v>
      </c>
      <c r="E52" s="7" t="s">
        <v>20</v>
      </c>
      <c r="F52" s="7" t="s">
        <v>52</v>
      </c>
      <c r="G52" s="7" t="s">
        <v>10</v>
      </c>
      <c r="H52" s="6">
        <v>0</v>
      </c>
      <c r="I52" s="6">
        <v>0</v>
      </c>
      <c r="J52" s="6">
        <v>0</v>
      </c>
    </row>
    <row r="53" spans="1:10" ht="32.25" customHeight="1" x14ac:dyDescent="0.2">
      <c r="A53" s="3" t="s">
        <v>29</v>
      </c>
      <c r="B53" s="8" t="s">
        <v>5</v>
      </c>
      <c r="C53" s="8" t="s">
        <v>26</v>
      </c>
      <c r="D53" s="8" t="s">
        <v>30</v>
      </c>
      <c r="E53" s="8"/>
      <c r="F53" s="8"/>
      <c r="G53" s="8"/>
      <c r="H53" s="5">
        <f>H54</f>
        <v>0</v>
      </c>
      <c r="I53" s="5">
        <f t="shared" ref="I53:J54" si="17">I54</f>
        <v>0</v>
      </c>
      <c r="J53" s="5">
        <f t="shared" si="17"/>
        <v>0</v>
      </c>
    </row>
    <row r="54" spans="1:10" ht="31.5" x14ac:dyDescent="0.2">
      <c r="A54" s="3" t="s">
        <v>86</v>
      </c>
      <c r="B54" s="8" t="s">
        <v>5</v>
      </c>
      <c r="C54" s="8" t="s">
        <v>26</v>
      </c>
      <c r="D54" s="8" t="s">
        <v>30</v>
      </c>
      <c r="E54" s="8" t="s">
        <v>20</v>
      </c>
      <c r="F54" s="8"/>
      <c r="G54" s="8"/>
      <c r="H54" s="5">
        <f>H55</f>
        <v>0</v>
      </c>
      <c r="I54" s="5">
        <f t="shared" si="17"/>
        <v>0</v>
      </c>
      <c r="J54" s="5">
        <f t="shared" si="17"/>
        <v>0</v>
      </c>
    </row>
    <row r="55" spans="1:10" ht="200.25" customHeight="1" x14ac:dyDescent="0.2">
      <c r="A55" s="2" t="s">
        <v>77</v>
      </c>
      <c r="B55" s="7" t="s">
        <v>5</v>
      </c>
      <c r="C55" s="7" t="s">
        <v>26</v>
      </c>
      <c r="D55" s="7" t="s">
        <v>30</v>
      </c>
      <c r="E55" s="7" t="s">
        <v>20</v>
      </c>
      <c r="F55" s="7" t="s">
        <v>76</v>
      </c>
      <c r="G55" s="7"/>
      <c r="H55" s="6">
        <f t="shared" ref="H55:J56" si="18">H56</f>
        <v>0</v>
      </c>
      <c r="I55" s="6">
        <f t="shared" si="18"/>
        <v>0</v>
      </c>
      <c r="J55" s="6">
        <f t="shared" si="18"/>
        <v>0</v>
      </c>
    </row>
    <row r="56" spans="1:10" ht="30.75" customHeight="1" x14ac:dyDescent="0.2">
      <c r="A56" s="2" t="s">
        <v>7</v>
      </c>
      <c r="B56" s="7" t="s">
        <v>5</v>
      </c>
      <c r="C56" s="7" t="s">
        <v>26</v>
      </c>
      <c r="D56" s="7" t="s">
        <v>30</v>
      </c>
      <c r="E56" s="7" t="s">
        <v>20</v>
      </c>
      <c r="F56" s="7" t="s">
        <v>76</v>
      </c>
      <c r="G56" s="7" t="s">
        <v>8</v>
      </c>
      <c r="H56" s="6">
        <f t="shared" si="18"/>
        <v>0</v>
      </c>
      <c r="I56" s="6">
        <f t="shared" si="18"/>
        <v>0</v>
      </c>
      <c r="J56" s="6">
        <f t="shared" si="18"/>
        <v>0</v>
      </c>
    </row>
    <row r="57" spans="1:10" ht="47.25" x14ac:dyDescent="0.2">
      <c r="A57" s="2" t="s">
        <v>9</v>
      </c>
      <c r="B57" s="7" t="s">
        <v>5</v>
      </c>
      <c r="C57" s="7" t="s">
        <v>26</v>
      </c>
      <c r="D57" s="7" t="s">
        <v>30</v>
      </c>
      <c r="E57" s="7" t="s">
        <v>20</v>
      </c>
      <c r="F57" s="7" t="s">
        <v>76</v>
      </c>
      <c r="G57" s="7" t="s">
        <v>10</v>
      </c>
      <c r="H57" s="6">
        <v>0</v>
      </c>
      <c r="I57" s="6">
        <v>0</v>
      </c>
      <c r="J57" s="6">
        <v>0</v>
      </c>
    </row>
    <row r="58" spans="1:10" ht="80.25" customHeight="1" x14ac:dyDescent="0.2">
      <c r="A58" s="3" t="s">
        <v>81</v>
      </c>
      <c r="B58" s="8" t="s">
        <v>5</v>
      </c>
      <c r="C58" s="8" t="s">
        <v>31</v>
      </c>
      <c r="D58" s="8"/>
      <c r="E58" s="8"/>
      <c r="F58" s="8"/>
      <c r="G58" s="8"/>
      <c r="H58" s="5">
        <f>H59+H66</f>
        <v>19346807.440000001</v>
      </c>
      <c r="I58" s="5">
        <f t="shared" ref="I58:J58" si="19">I59+I66</f>
        <v>0</v>
      </c>
      <c r="J58" s="5">
        <f t="shared" si="19"/>
        <v>0</v>
      </c>
    </row>
    <row r="59" spans="1:10" ht="43.5" customHeight="1" x14ac:dyDescent="0.2">
      <c r="A59" s="3" t="s">
        <v>116</v>
      </c>
      <c r="B59" s="8" t="s">
        <v>5</v>
      </c>
      <c r="C59" s="8" t="s">
        <v>31</v>
      </c>
      <c r="D59" s="8" t="s">
        <v>107</v>
      </c>
      <c r="E59" s="8"/>
      <c r="F59" s="8"/>
      <c r="G59" s="8"/>
      <c r="H59" s="5">
        <f>H60</f>
        <v>16828433.350000001</v>
      </c>
      <c r="I59" s="5">
        <f t="shared" ref="I59:J64" si="20">I60</f>
        <v>0</v>
      </c>
      <c r="J59" s="5">
        <f t="shared" si="20"/>
        <v>0</v>
      </c>
    </row>
    <row r="60" spans="1:10" ht="30.75" customHeight="1" x14ac:dyDescent="0.2">
      <c r="A60" s="17" t="s">
        <v>86</v>
      </c>
      <c r="B60" s="31" t="s">
        <v>5</v>
      </c>
      <c r="C60" s="31" t="s">
        <v>31</v>
      </c>
      <c r="D60" s="31" t="s">
        <v>107</v>
      </c>
      <c r="E60" s="31" t="s">
        <v>20</v>
      </c>
      <c r="F60" s="31"/>
      <c r="G60" s="31"/>
      <c r="H60" s="32">
        <f>H61</f>
        <v>16828433.350000001</v>
      </c>
      <c r="I60" s="32">
        <f t="shared" si="20"/>
        <v>0</v>
      </c>
      <c r="J60" s="32">
        <f t="shared" si="20"/>
        <v>0</v>
      </c>
    </row>
    <row r="61" spans="1:10" ht="21.75" customHeight="1" x14ac:dyDescent="0.2">
      <c r="A61" s="18" t="s">
        <v>119</v>
      </c>
      <c r="B61" s="29" t="s">
        <v>5</v>
      </c>
      <c r="C61" s="29" t="s">
        <v>31</v>
      </c>
      <c r="D61" s="29" t="s">
        <v>107</v>
      </c>
      <c r="E61" s="29" t="s">
        <v>20</v>
      </c>
      <c r="F61" s="29" t="s">
        <v>110</v>
      </c>
      <c r="G61" s="29"/>
      <c r="H61" s="30">
        <f>H62+H64</f>
        <v>16828433.350000001</v>
      </c>
      <c r="I61" s="30">
        <f t="shared" ref="I61:J61" si="21">I62+I64</f>
        <v>0</v>
      </c>
      <c r="J61" s="30">
        <f t="shared" si="21"/>
        <v>0</v>
      </c>
    </row>
    <row r="62" spans="1:10" ht="31.5" customHeight="1" x14ac:dyDescent="0.2">
      <c r="A62" s="18" t="s">
        <v>7</v>
      </c>
      <c r="B62" s="29" t="s">
        <v>5</v>
      </c>
      <c r="C62" s="29" t="s">
        <v>31</v>
      </c>
      <c r="D62" s="29" t="s">
        <v>107</v>
      </c>
      <c r="E62" s="29" t="s">
        <v>20</v>
      </c>
      <c r="F62" s="29" t="s">
        <v>110</v>
      </c>
      <c r="G62" s="29" t="s">
        <v>8</v>
      </c>
      <c r="H62" s="30">
        <f>H63</f>
        <v>16828433.350000001</v>
      </c>
      <c r="I62" s="30">
        <f>I63</f>
        <v>0</v>
      </c>
      <c r="J62" s="30">
        <f>J63</f>
        <v>0</v>
      </c>
    </row>
    <row r="63" spans="1:10" ht="47.25" customHeight="1" x14ac:dyDescent="0.2">
      <c r="A63" s="18" t="s">
        <v>9</v>
      </c>
      <c r="B63" s="29" t="s">
        <v>5</v>
      </c>
      <c r="C63" s="29" t="s">
        <v>31</v>
      </c>
      <c r="D63" s="29" t="s">
        <v>107</v>
      </c>
      <c r="E63" s="29" t="s">
        <v>20</v>
      </c>
      <c r="F63" s="29" t="s">
        <v>110</v>
      </c>
      <c r="G63" s="29" t="s">
        <v>10</v>
      </c>
      <c r="H63" s="30">
        <v>16828433.350000001</v>
      </c>
      <c r="I63" s="30">
        <v>0</v>
      </c>
      <c r="J63" s="30">
        <v>0</v>
      </c>
    </row>
    <row r="64" spans="1:10" ht="30.75" customHeight="1" x14ac:dyDescent="0.2">
      <c r="A64" s="18" t="s">
        <v>108</v>
      </c>
      <c r="B64" s="29" t="s">
        <v>5</v>
      </c>
      <c r="C64" s="29" t="s">
        <v>31</v>
      </c>
      <c r="D64" s="29" t="s">
        <v>107</v>
      </c>
      <c r="E64" s="29" t="s">
        <v>20</v>
      </c>
      <c r="F64" s="29" t="s">
        <v>110</v>
      </c>
      <c r="G64" s="29" t="s">
        <v>117</v>
      </c>
      <c r="H64" s="30">
        <f>H65</f>
        <v>0</v>
      </c>
      <c r="I64" s="30">
        <f t="shared" si="20"/>
        <v>0</v>
      </c>
      <c r="J64" s="30">
        <f t="shared" si="20"/>
        <v>0</v>
      </c>
    </row>
    <row r="65" spans="1:10" ht="21" customHeight="1" x14ac:dyDescent="0.2">
      <c r="A65" s="18" t="s">
        <v>109</v>
      </c>
      <c r="B65" s="29" t="s">
        <v>5</v>
      </c>
      <c r="C65" s="29" t="s">
        <v>31</v>
      </c>
      <c r="D65" s="29" t="s">
        <v>107</v>
      </c>
      <c r="E65" s="29" t="s">
        <v>20</v>
      </c>
      <c r="F65" s="29" t="s">
        <v>110</v>
      </c>
      <c r="G65" s="29" t="s">
        <v>118</v>
      </c>
      <c r="H65" s="30">
        <v>0</v>
      </c>
      <c r="I65" s="30">
        <v>0</v>
      </c>
      <c r="J65" s="30">
        <v>0</v>
      </c>
    </row>
    <row r="66" spans="1:10" ht="32.25" customHeight="1" x14ac:dyDescent="0.2">
      <c r="A66" s="33" t="s">
        <v>64</v>
      </c>
      <c r="B66" s="34" t="s">
        <v>5</v>
      </c>
      <c r="C66" s="34" t="s">
        <v>31</v>
      </c>
      <c r="D66" s="34" t="s">
        <v>90</v>
      </c>
      <c r="E66" s="34"/>
      <c r="F66" s="34"/>
      <c r="G66" s="34"/>
      <c r="H66" s="35">
        <f>H67</f>
        <v>2518374.09</v>
      </c>
      <c r="I66" s="35">
        <f t="shared" ref="I66:J67" si="22">I67</f>
        <v>0</v>
      </c>
      <c r="J66" s="35">
        <f t="shared" si="22"/>
        <v>0</v>
      </c>
    </row>
    <row r="67" spans="1:10" ht="30" customHeight="1" x14ac:dyDescent="0.2">
      <c r="A67" s="3" t="s">
        <v>86</v>
      </c>
      <c r="B67" s="8" t="s">
        <v>5</v>
      </c>
      <c r="C67" s="8" t="s">
        <v>31</v>
      </c>
      <c r="D67" s="8" t="s">
        <v>90</v>
      </c>
      <c r="E67" s="8" t="s">
        <v>20</v>
      </c>
      <c r="F67" s="8"/>
      <c r="G67" s="8"/>
      <c r="H67" s="5">
        <f>H68</f>
        <v>2518374.09</v>
      </c>
      <c r="I67" s="5">
        <f t="shared" si="22"/>
        <v>0</v>
      </c>
      <c r="J67" s="5">
        <f t="shared" si="22"/>
        <v>0</v>
      </c>
    </row>
    <row r="68" spans="1:10" ht="16.5" customHeight="1" x14ac:dyDescent="0.2">
      <c r="A68" s="14" t="s">
        <v>53</v>
      </c>
      <c r="B68" s="7" t="s">
        <v>5</v>
      </c>
      <c r="C68" s="7" t="s">
        <v>31</v>
      </c>
      <c r="D68" s="7" t="s">
        <v>90</v>
      </c>
      <c r="E68" s="7" t="s">
        <v>20</v>
      </c>
      <c r="F68" s="7" t="s">
        <v>54</v>
      </c>
      <c r="G68" s="7"/>
      <c r="H68" s="6">
        <f t="shared" ref="H68:J69" si="23">H69</f>
        <v>2518374.09</v>
      </c>
      <c r="I68" s="6">
        <f t="shared" si="23"/>
        <v>0</v>
      </c>
      <c r="J68" s="6">
        <f t="shared" si="23"/>
        <v>0</v>
      </c>
    </row>
    <row r="69" spans="1:10" ht="31.5" customHeight="1" x14ac:dyDescent="0.2">
      <c r="A69" s="2" t="s">
        <v>7</v>
      </c>
      <c r="B69" s="7" t="s">
        <v>5</v>
      </c>
      <c r="C69" s="7" t="s">
        <v>31</v>
      </c>
      <c r="D69" s="7" t="s">
        <v>90</v>
      </c>
      <c r="E69" s="7" t="s">
        <v>20</v>
      </c>
      <c r="F69" s="7" t="s">
        <v>54</v>
      </c>
      <c r="G69" s="7" t="s">
        <v>8</v>
      </c>
      <c r="H69" s="6">
        <f t="shared" si="23"/>
        <v>2518374.09</v>
      </c>
      <c r="I69" s="6">
        <f t="shared" si="23"/>
        <v>0</v>
      </c>
      <c r="J69" s="6">
        <f t="shared" si="23"/>
        <v>0</v>
      </c>
    </row>
    <row r="70" spans="1:10" ht="47.25" customHeight="1" x14ac:dyDescent="0.2">
      <c r="A70" s="2" t="s">
        <v>9</v>
      </c>
      <c r="B70" s="7" t="s">
        <v>5</v>
      </c>
      <c r="C70" s="7" t="s">
        <v>31</v>
      </c>
      <c r="D70" s="7" t="s">
        <v>90</v>
      </c>
      <c r="E70" s="7" t="s">
        <v>20</v>
      </c>
      <c r="F70" s="7" t="s">
        <v>54</v>
      </c>
      <c r="G70" s="7" t="s">
        <v>10</v>
      </c>
      <c r="H70" s="6">
        <v>2518374.09</v>
      </c>
      <c r="I70" s="6">
        <v>0</v>
      </c>
      <c r="J70" s="6">
        <v>0</v>
      </c>
    </row>
    <row r="71" spans="1:10" ht="95.25" customHeight="1" x14ac:dyDescent="0.2">
      <c r="A71" s="3" t="s">
        <v>82</v>
      </c>
      <c r="B71" s="8" t="s">
        <v>5</v>
      </c>
      <c r="C71" s="8" t="s">
        <v>75</v>
      </c>
      <c r="D71" s="8"/>
      <c r="E71" s="8"/>
      <c r="F71" s="8"/>
      <c r="G71" s="8"/>
      <c r="H71" s="5">
        <f>H72</f>
        <v>0</v>
      </c>
      <c r="I71" s="5">
        <f t="shared" ref="I71:J72" si="24">I72</f>
        <v>0</v>
      </c>
      <c r="J71" s="5">
        <f t="shared" si="24"/>
        <v>0</v>
      </c>
    </row>
    <row r="72" spans="1:10" ht="47.25" customHeight="1" x14ac:dyDescent="0.2">
      <c r="A72" s="3" t="s">
        <v>78</v>
      </c>
      <c r="B72" s="8" t="s">
        <v>5</v>
      </c>
      <c r="C72" s="8" t="s">
        <v>75</v>
      </c>
      <c r="D72" s="8" t="s">
        <v>91</v>
      </c>
      <c r="E72" s="8"/>
      <c r="F72" s="8"/>
      <c r="G72" s="8"/>
      <c r="H72" s="5">
        <f>H73</f>
        <v>0</v>
      </c>
      <c r="I72" s="5">
        <f t="shared" si="24"/>
        <v>0</v>
      </c>
      <c r="J72" s="5">
        <f t="shared" si="24"/>
        <v>0</v>
      </c>
    </row>
    <row r="73" spans="1:10" ht="31.5" customHeight="1" x14ac:dyDescent="0.2">
      <c r="A73" s="3" t="s">
        <v>86</v>
      </c>
      <c r="B73" s="8" t="s">
        <v>5</v>
      </c>
      <c r="C73" s="8" t="s">
        <v>75</v>
      </c>
      <c r="D73" s="8" t="s">
        <v>91</v>
      </c>
      <c r="E73" s="8" t="s">
        <v>20</v>
      </c>
      <c r="F73" s="8"/>
      <c r="G73" s="8"/>
      <c r="H73" s="5">
        <f>H74</f>
        <v>0</v>
      </c>
      <c r="I73" s="5">
        <f t="shared" ref="I73:J73" si="25">I74</f>
        <v>0</v>
      </c>
      <c r="J73" s="5">
        <f t="shared" si="25"/>
        <v>0</v>
      </c>
    </row>
    <row r="74" spans="1:10" ht="26.25" customHeight="1" x14ac:dyDescent="0.2">
      <c r="A74" s="2" t="s">
        <v>74</v>
      </c>
      <c r="B74" s="7" t="s">
        <v>5</v>
      </c>
      <c r="C74" s="7" t="s">
        <v>75</v>
      </c>
      <c r="D74" s="7" t="s">
        <v>91</v>
      </c>
      <c r="E74" s="7">
        <v>841</v>
      </c>
      <c r="F74" s="7" t="s">
        <v>103</v>
      </c>
      <c r="G74" s="7"/>
      <c r="H74" s="6">
        <f>H75</f>
        <v>0</v>
      </c>
      <c r="I74" s="6">
        <f t="shared" ref="I74:J75" si="26">I75</f>
        <v>0</v>
      </c>
      <c r="J74" s="6">
        <f t="shared" si="26"/>
        <v>0</v>
      </c>
    </row>
    <row r="75" spans="1:10" ht="30" customHeight="1" x14ac:dyDescent="0.2">
      <c r="A75" s="2" t="s">
        <v>7</v>
      </c>
      <c r="B75" s="7" t="s">
        <v>5</v>
      </c>
      <c r="C75" s="7" t="s">
        <v>75</v>
      </c>
      <c r="D75" s="7" t="s">
        <v>91</v>
      </c>
      <c r="E75" s="7">
        <v>841</v>
      </c>
      <c r="F75" s="7" t="s">
        <v>103</v>
      </c>
      <c r="G75" s="7" t="s">
        <v>8</v>
      </c>
      <c r="H75" s="6">
        <f>H76</f>
        <v>0</v>
      </c>
      <c r="I75" s="6">
        <f t="shared" si="26"/>
        <v>0</v>
      </c>
      <c r="J75" s="6">
        <f t="shared" si="26"/>
        <v>0</v>
      </c>
    </row>
    <row r="76" spans="1:10" ht="47.25" customHeight="1" x14ac:dyDescent="0.2">
      <c r="A76" s="2" t="s">
        <v>9</v>
      </c>
      <c r="B76" s="7" t="s">
        <v>5</v>
      </c>
      <c r="C76" s="7" t="s">
        <v>75</v>
      </c>
      <c r="D76" s="7" t="s">
        <v>91</v>
      </c>
      <c r="E76" s="7">
        <v>841</v>
      </c>
      <c r="F76" s="7" t="s">
        <v>103</v>
      </c>
      <c r="G76" s="7" t="s">
        <v>10</v>
      </c>
      <c r="H76" s="6">
        <v>0</v>
      </c>
      <c r="I76" s="6">
        <v>0</v>
      </c>
      <c r="J76" s="6">
        <v>0</v>
      </c>
    </row>
    <row r="77" spans="1:10" ht="60" customHeight="1" x14ac:dyDescent="0.2">
      <c r="A77" s="3" t="s">
        <v>83</v>
      </c>
      <c r="B77" s="8" t="s">
        <v>12</v>
      </c>
      <c r="C77" s="8"/>
      <c r="D77" s="8"/>
      <c r="E77" s="8"/>
      <c r="F77" s="8"/>
      <c r="G77" s="8"/>
      <c r="H77" s="5">
        <f>H78</f>
        <v>0</v>
      </c>
      <c r="I77" s="5">
        <f t="shared" ref="I77:J78" si="27">I78</f>
        <v>0</v>
      </c>
      <c r="J77" s="5">
        <f t="shared" si="27"/>
        <v>0</v>
      </c>
    </row>
    <row r="78" spans="1:10" ht="47.25" customHeight="1" x14ac:dyDescent="0.2">
      <c r="A78" s="15" t="s">
        <v>32</v>
      </c>
      <c r="B78" s="8" t="s">
        <v>12</v>
      </c>
      <c r="C78" s="8" t="s">
        <v>26</v>
      </c>
      <c r="D78" s="8" t="s">
        <v>27</v>
      </c>
      <c r="E78" s="8"/>
      <c r="F78" s="8"/>
      <c r="G78" s="3"/>
      <c r="H78" s="5">
        <f>H79</f>
        <v>0</v>
      </c>
      <c r="I78" s="5">
        <f t="shared" si="27"/>
        <v>0</v>
      </c>
      <c r="J78" s="5">
        <f t="shared" si="27"/>
        <v>0</v>
      </c>
    </row>
    <row r="79" spans="1:10" ht="31.5" x14ac:dyDescent="0.2">
      <c r="A79" s="3" t="s">
        <v>86</v>
      </c>
      <c r="B79" s="8" t="s">
        <v>12</v>
      </c>
      <c r="C79" s="8" t="s">
        <v>26</v>
      </c>
      <c r="D79" s="8" t="s">
        <v>27</v>
      </c>
      <c r="E79" s="8" t="s">
        <v>20</v>
      </c>
      <c r="F79" s="8"/>
      <c r="G79" s="3"/>
      <c r="H79" s="5">
        <f>H80+H83</f>
        <v>0</v>
      </c>
      <c r="I79" s="5">
        <f>I80+I83</f>
        <v>0</v>
      </c>
      <c r="J79" s="5">
        <f>J80+J83</f>
        <v>0</v>
      </c>
    </row>
    <row r="80" spans="1:10" ht="15.75" x14ac:dyDescent="0.2">
      <c r="A80" s="2" t="s">
        <v>55</v>
      </c>
      <c r="B80" s="7" t="s">
        <v>12</v>
      </c>
      <c r="C80" s="7" t="s">
        <v>26</v>
      </c>
      <c r="D80" s="7" t="s">
        <v>27</v>
      </c>
      <c r="E80" s="7" t="s">
        <v>20</v>
      </c>
      <c r="F80" s="7" t="s">
        <v>57</v>
      </c>
      <c r="G80" s="2"/>
      <c r="H80" s="6">
        <f t="shared" ref="H80:J81" si="28">H81</f>
        <v>0</v>
      </c>
      <c r="I80" s="6">
        <f t="shared" si="28"/>
        <v>0</v>
      </c>
      <c r="J80" s="6">
        <f t="shared" si="28"/>
        <v>0</v>
      </c>
    </row>
    <row r="81" spans="1:10" ht="44.25" customHeight="1" x14ac:dyDescent="0.2">
      <c r="A81" s="2" t="s">
        <v>13</v>
      </c>
      <c r="B81" s="7" t="s">
        <v>12</v>
      </c>
      <c r="C81" s="7" t="s">
        <v>26</v>
      </c>
      <c r="D81" s="7" t="s">
        <v>27</v>
      </c>
      <c r="E81" s="7" t="s">
        <v>20</v>
      </c>
      <c r="F81" s="7" t="s">
        <v>57</v>
      </c>
      <c r="G81" s="2">
        <v>600</v>
      </c>
      <c r="H81" s="6">
        <f t="shared" si="28"/>
        <v>0</v>
      </c>
      <c r="I81" s="6">
        <f t="shared" si="28"/>
        <v>0</v>
      </c>
      <c r="J81" s="6">
        <f t="shared" si="28"/>
        <v>0</v>
      </c>
    </row>
    <row r="82" spans="1:10" ht="16.5" customHeight="1" x14ac:dyDescent="0.2">
      <c r="A82" s="2" t="s">
        <v>22</v>
      </c>
      <c r="B82" s="7" t="s">
        <v>12</v>
      </c>
      <c r="C82" s="7" t="s">
        <v>26</v>
      </c>
      <c r="D82" s="7" t="s">
        <v>27</v>
      </c>
      <c r="E82" s="7" t="s">
        <v>20</v>
      </c>
      <c r="F82" s="7" t="s">
        <v>57</v>
      </c>
      <c r="G82" s="2">
        <v>610</v>
      </c>
      <c r="H82" s="6">
        <v>0</v>
      </c>
      <c r="I82" s="6">
        <v>0</v>
      </c>
      <c r="J82" s="6">
        <v>0</v>
      </c>
    </row>
    <row r="83" spans="1:10" ht="16.5" customHeight="1" x14ac:dyDescent="0.2">
      <c r="A83" s="14" t="s">
        <v>56</v>
      </c>
      <c r="B83" s="7" t="s">
        <v>12</v>
      </c>
      <c r="C83" s="7" t="s">
        <v>26</v>
      </c>
      <c r="D83" s="7" t="s">
        <v>27</v>
      </c>
      <c r="E83" s="7" t="s">
        <v>20</v>
      </c>
      <c r="F83" s="7" t="s">
        <v>58</v>
      </c>
      <c r="G83" s="2"/>
      <c r="H83" s="6">
        <f t="shared" ref="H83:J84" si="29">H84</f>
        <v>0</v>
      </c>
      <c r="I83" s="6">
        <f t="shared" si="29"/>
        <v>0</v>
      </c>
      <c r="J83" s="6">
        <f t="shared" si="29"/>
        <v>0</v>
      </c>
    </row>
    <row r="84" spans="1:10" ht="45.75" customHeight="1" x14ac:dyDescent="0.2">
      <c r="A84" s="2" t="s">
        <v>13</v>
      </c>
      <c r="B84" s="7" t="s">
        <v>12</v>
      </c>
      <c r="C84" s="7" t="s">
        <v>26</v>
      </c>
      <c r="D84" s="7" t="s">
        <v>27</v>
      </c>
      <c r="E84" s="7" t="s">
        <v>20</v>
      </c>
      <c r="F84" s="7" t="s">
        <v>58</v>
      </c>
      <c r="G84" s="2">
        <v>600</v>
      </c>
      <c r="H84" s="6">
        <f t="shared" si="29"/>
        <v>0</v>
      </c>
      <c r="I84" s="6">
        <f t="shared" si="29"/>
        <v>0</v>
      </c>
      <c r="J84" s="6">
        <f t="shared" si="29"/>
        <v>0</v>
      </c>
    </row>
    <row r="85" spans="1:10" ht="18" customHeight="1" x14ac:dyDescent="0.2">
      <c r="A85" s="2" t="s">
        <v>22</v>
      </c>
      <c r="B85" s="7" t="s">
        <v>12</v>
      </c>
      <c r="C85" s="7" t="s">
        <v>26</v>
      </c>
      <c r="D85" s="7" t="s">
        <v>27</v>
      </c>
      <c r="E85" s="7" t="s">
        <v>20</v>
      </c>
      <c r="F85" s="7" t="s">
        <v>58</v>
      </c>
      <c r="G85" s="2">
        <v>610</v>
      </c>
      <c r="H85" s="6">
        <v>0</v>
      </c>
      <c r="I85" s="6">
        <v>0</v>
      </c>
      <c r="J85" s="6">
        <v>0</v>
      </c>
    </row>
    <row r="86" spans="1:10" ht="75.75" customHeight="1" x14ac:dyDescent="0.2">
      <c r="A86" s="20" t="s">
        <v>92</v>
      </c>
      <c r="B86" s="12" t="s">
        <v>6</v>
      </c>
      <c r="C86" s="8"/>
      <c r="D86" s="8"/>
      <c r="E86" s="8"/>
      <c r="F86" s="8"/>
      <c r="G86" s="3"/>
      <c r="H86" s="5">
        <f t="shared" ref="H86:J89" si="30">H87</f>
        <v>0</v>
      </c>
      <c r="I86" s="5">
        <f t="shared" si="30"/>
        <v>0</v>
      </c>
      <c r="J86" s="5">
        <f t="shared" si="30"/>
        <v>0</v>
      </c>
    </row>
    <row r="87" spans="1:10" ht="74.25" customHeight="1" x14ac:dyDescent="0.2">
      <c r="A87" s="16" t="s">
        <v>99</v>
      </c>
      <c r="B87" s="8" t="s">
        <v>6</v>
      </c>
      <c r="C87" s="8" t="s">
        <v>26</v>
      </c>
      <c r="D87" s="8" t="s">
        <v>27</v>
      </c>
      <c r="E87" s="8"/>
      <c r="F87" s="8"/>
      <c r="G87" s="3"/>
      <c r="H87" s="5">
        <f t="shared" si="30"/>
        <v>0</v>
      </c>
      <c r="I87" s="5">
        <f t="shared" si="30"/>
        <v>0</v>
      </c>
      <c r="J87" s="5">
        <f t="shared" si="30"/>
        <v>0</v>
      </c>
    </row>
    <row r="88" spans="1:10" ht="30.75" customHeight="1" x14ac:dyDescent="0.2">
      <c r="A88" s="3" t="s">
        <v>86</v>
      </c>
      <c r="B88" s="8" t="s">
        <v>6</v>
      </c>
      <c r="C88" s="8" t="s">
        <v>26</v>
      </c>
      <c r="D88" s="8" t="s">
        <v>27</v>
      </c>
      <c r="E88" s="8" t="s">
        <v>20</v>
      </c>
      <c r="F88" s="8"/>
      <c r="G88" s="3"/>
      <c r="H88" s="5">
        <f t="shared" si="30"/>
        <v>0</v>
      </c>
      <c r="I88" s="5">
        <f t="shared" si="30"/>
        <v>0</v>
      </c>
      <c r="J88" s="5">
        <f t="shared" si="30"/>
        <v>0</v>
      </c>
    </row>
    <row r="89" spans="1:10" ht="30.75" customHeight="1" x14ac:dyDescent="0.2">
      <c r="A89" s="2" t="s">
        <v>21</v>
      </c>
      <c r="B89" s="7" t="s">
        <v>6</v>
      </c>
      <c r="C89" s="7" t="s">
        <v>26</v>
      </c>
      <c r="D89" s="7" t="s">
        <v>27</v>
      </c>
      <c r="E89" s="7" t="s">
        <v>20</v>
      </c>
      <c r="F89" s="7" t="s">
        <v>59</v>
      </c>
      <c r="G89" s="2"/>
      <c r="H89" s="6">
        <f>H90</f>
        <v>0</v>
      </c>
      <c r="I89" s="6">
        <f t="shared" si="30"/>
        <v>0</v>
      </c>
      <c r="J89" s="6">
        <f t="shared" si="30"/>
        <v>0</v>
      </c>
    </row>
    <row r="90" spans="1:10" ht="30.75" customHeight="1" x14ac:dyDescent="0.2">
      <c r="A90" s="2" t="s">
        <v>7</v>
      </c>
      <c r="B90" s="7" t="s">
        <v>6</v>
      </c>
      <c r="C90" s="7" t="s">
        <v>26</v>
      </c>
      <c r="D90" s="7" t="s">
        <v>27</v>
      </c>
      <c r="E90" s="7" t="s">
        <v>20</v>
      </c>
      <c r="F90" s="7" t="s">
        <v>59</v>
      </c>
      <c r="G90" s="2">
        <v>200</v>
      </c>
      <c r="H90" s="6">
        <f t="shared" ref="H90:J90" si="31">H91</f>
        <v>0</v>
      </c>
      <c r="I90" s="6">
        <f t="shared" si="31"/>
        <v>0</v>
      </c>
      <c r="J90" s="6">
        <f t="shared" si="31"/>
        <v>0</v>
      </c>
    </row>
    <row r="91" spans="1:10" ht="45.75" customHeight="1" x14ac:dyDescent="0.2">
      <c r="A91" s="2" t="s">
        <v>9</v>
      </c>
      <c r="B91" s="7" t="s">
        <v>6</v>
      </c>
      <c r="C91" s="7" t="s">
        <v>26</v>
      </c>
      <c r="D91" s="7" t="s">
        <v>27</v>
      </c>
      <c r="E91" s="7" t="s">
        <v>20</v>
      </c>
      <c r="F91" s="7" t="s">
        <v>59</v>
      </c>
      <c r="G91" s="7" t="s">
        <v>10</v>
      </c>
      <c r="H91" s="6">
        <v>0</v>
      </c>
      <c r="I91" s="6">
        <v>0</v>
      </c>
      <c r="J91" s="6">
        <v>0</v>
      </c>
    </row>
    <row r="92" spans="1:10" ht="63" customHeight="1" x14ac:dyDescent="0.2">
      <c r="A92" s="15" t="s">
        <v>111</v>
      </c>
      <c r="B92" s="8" t="s">
        <v>113</v>
      </c>
      <c r="C92" s="8"/>
      <c r="D92" s="8"/>
      <c r="E92" s="8"/>
      <c r="F92" s="7"/>
      <c r="G92" s="7"/>
      <c r="H92" s="5">
        <f>H93+H98</f>
        <v>6557111.3900000006</v>
      </c>
      <c r="I92" s="5">
        <f t="shared" ref="I92:J92" si="32">I93+I98</f>
        <v>0</v>
      </c>
      <c r="J92" s="5">
        <f t="shared" si="32"/>
        <v>0</v>
      </c>
    </row>
    <row r="93" spans="1:10" ht="48" customHeight="1" x14ac:dyDescent="0.2">
      <c r="A93" s="3" t="s">
        <v>106</v>
      </c>
      <c r="B93" s="8" t="s">
        <v>113</v>
      </c>
      <c r="C93" s="8" t="s">
        <v>26</v>
      </c>
      <c r="D93" s="8" t="s">
        <v>114</v>
      </c>
      <c r="E93" s="8"/>
      <c r="F93" s="7"/>
      <c r="G93" s="7"/>
      <c r="H93" s="5">
        <f>H94</f>
        <v>1802793.27</v>
      </c>
      <c r="I93" s="5">
        <f t="shared" ref="I93:J96" si="33">I94</f>
        <v>0</v>
      </c>
      <c r="J93" s="5">
        <f t="shared" si="33"/>
        <v>0</v>
      </c>
    </row>
    <row r="94" spans="1:10" ht="30.75" customHeight="1" x14ac:dyDescent="0.2">
      <c r="A94" s="3" t="s">
        <v>86</v>
      </c>
      <c r="B94" s="8" t="s">
        <v>113</v>
      </c>
      <c r="C94" s="8" t="s">
        <v>26</v>
      </c>
      <c r="D94" s="8" t="s">
        <v>114</v>
      </c>
      <c r="E94" s="8" t="s">
        <v>20</v>
      </c>
      <c r="F94" s="7"/>
      <c r="G94" s="7"/>
      <c r="H94" s="5">
        <f>H95</f>
        <v>1802793.27</v>
      </c>
      <c r="I94" s="5">
        <f t="shared" si="33"/>
        <v>0</v>
      </c>
      <c r="J94" s="5">
        <f t="shared" si="33"/>
        <v>0</v>
      </c>
    </row>
    <row r="95" spans="1:10" ht="30.75" customHeight="1" x14ac:dyDescent="0.2">
      <c r="A95" s="2" t="s">
        <v>112</v>
      </c>
      <c r="B95" s="7" t="s">
        <v>113</v>
      </c>
      <c r="C95" s="7" t="s">
        <v>26</v>
      </c>
      <c r="D95" s="7" t="s">
        <v>114</v>
      </c>
      <c r="E95" s="7" t="s">
        <v>20</v>
      </c>
      <c r="F95" s="7" t="s">
        <v>115</v>
      </c>
      <c r="G95" s="2"/>
      <c r="H95" s="6">
        <f>H96</f>
        <v>1802793.27</v>
      </c>
      <c r="I95" s="6">
        <f t="shared" si="33"/>
        <v>0</v>
      </c>
      <c r="J95" s="6">
        <f t="shared" si="33"/>
        <v>0</v>
      </c>
    </row>
    <row r="96" spans="1:10" ht="29.25" customHeight="1" x14ac:dyDescent="0.2">
      <c r="A96" s="2" t="s">
        <v>7</v>
      </c>
      <c r="B96" s="7" t="s">
        <v>113</v>
      </c>
      <c r="C96" s="7" t="s">
        <v>26</v>
      </c>
      <c r="D96" s="7" t="s">
        <v>114</v>
      </c>
      <c r="E96" s="7" t="s">
        <v>20</v>
      </c>
      <c r="F96" s="7" t="s">
        <v>115</v>
      </c>
      <c r="G96" s="2">
        <v>200</v>
      </c>
      <c r="H96" s="6">
        <f>H97</f>
        <v>1802793.27</v>
      </c>
      <c r="I96" s="6">
        <f t="shared" si="33"/>
        <v>0</v>
      </c>
      <c r="J96" s="6">
        <f t="shared" si="33"/>
        <v>0</v>
      </c>
    </row>
    <row r="97" spans="1:10" ht="45.75" customHeight="1" x14ac:dyDescent="0.2">
      <c r="A97" s="2" t="s">
        <v>9</v>
      </c>
      <c r="B97" s="7" t="s">
        <v>113</v>
      </c>
      <c r="C97" s="7" t="s">
        <v>26</v>
      </c>
      <c r="D97" s="7" t="s">
        <v>114</v>
      </c>
      <c r="E97" s="7" t="s">
        <v>20</v>
      </c>
      <c r="F97" s="7" t="s">
        <v>115</v>
      </c>
      <c r="G97" s="2">
        <v>240</v>
      </c>
      <c r="H97" s="6">
        <v>1802793.27</v>
      </c>
      <c r="I97" s="6">
        <v>0</v>
      </c>
      <c r="J97" s="6">
        <v>0</v>
      </c>
    </row>
    <row r="98" spans="1:10" ht="32.25" customHeight="1" x14ac:dyDescent="0.2">
      <c r="A98" s="3" t="s">
        <v>120</v>
      </c>
      <c r="B98" s="8" t="s">
        <v>113</v>
      </c>
      <c r="C98" s="8" t="s">
        <v>26</v>
      </c>
      <c r="D98" s="8" t="s">
        <v>27</v>
      </c>
      <c r="E98" s="8"/>
      <c r="F98" s="8"/>
      <c r="G98" s="3"/>
      <c r="H98" s="5">
        <f>H99</f>
        <v>4754318.12</v>
      </c>
      <c r="I98" s="5">
        <f t="shared" ref="I98:J99" si="34">I99</f>
        <v>0</v>
      </c>
      <c r="J98" s="5">
        <f t="shared" si="34"/>
        <v>0</v>
      </c>
    </row>
    <row r="99" spans="1:10" ht="30" customHeight="1" x14ac:dyDescent="0.2">
      <c r="A99" s="3" t="s">
        <v>86</v>
      </c>
      <c r="B99" s="8" t="s">
        <v>113</v>
      </c>
      <c r="C99" s="8" t="s">
        <v>26</v>
      </c>
      <c r="D99" s="8" t="s">
        <v>27</v>
      </c>
      <c r="E99" s="8" t="s">
        <v>20</v>
      </c>
      <c r="F99" s="8"/>
      <c r="G99" s="3"/>
      <c r="H99" s="5">
        <f>H100</f>
        <v>4754318.12</v>
      </c>
      <c r="I99" s="5">
        <f t="shared" si="34"/>
        <v>0</v>
      </c>
      <c r="J99" s="5">
        <f t="shared" si="34"/>
        <v>0</v>
      </c>
    </row>
    <row r="100" spans="1:10" ht="16.5" customHeight="1" x14ac:dyDescent="0.2">
      <c r="A100" s="2" t="s">
        <v>43</v>
      </c>
      <c r="B100" s="7" t="s">
        <v>113</v>
      </c>
      <c r="C100" s="7" t="s">
        <v>26</v>
      </c>
      <c r="D100" s="7" t="s">
        <v>27</v>
      </c>
      <c r="E100" s="7">
        <v>841</v>
      </c>
      <c r="F100" s="7" t="s">
        <v>46</v>
      </c>
      <c r="G100" s="7"/>
      <c r="H100" s="6">
        <f>H101</f>
        <v>4754318.12</v>
      </c>
      <c r="I100" s="6">
        <f t="shared" ref="I100:J101" si="35">I101</f>
        <v>0</v>
      </c>
      <c r="J100" s="6">
        <f t="shared" si="35"/>
        <v>0</v>
      </c>
    </row>
    <row r="101" spans="1:10" ht="29.25" customHeight="1" x14ac:dyDescent="0.2">
      <c r="A101" s="2" t="s">
        <v>7</v>
      </c>
      <c r="B101" s="7" t="s">
        <v>113</v>
      </c>
      <c r="C101" s="7" t="s">
        <v>26</v>
      </c>
      <c r="D101" s="7" t="s">
        <v>27</v>
      </c>
      <c r="E101" s="7">
        <v>841</v>
      </c>
      <c r="F101" s="7" t="s">
        <v>46</v>
      </c>
      <c r="G101" s="7" t="s">
        <v>8</v>
      </c>
      <c r="H101" s="6">
        <f>H102</f>
        <v>4754318.12</v>
      </c>
      <c r="I101" s="6">
        <f t="shared" si="35"/>
        <v>0</v>
      </c>
      <c r="J101" s="6">
        <f t="shared" si="35"/>
        <v>0</v>
      </c>
    </row>
    <row r="102" spans="1:10" ht="45.75" customHeight="1" x14ac:dyDescent="0.2">
      <c r="A102" s="2" t="s">
        <v>9</v>
      </c>
      <c r="B102" s="7" t="s">
        <v>113</v>
      </c>
      <c r="C102" s="7" t="s">
        <v>26</v>
      </c>
      <c r="D102" s="7" t="s">
        <v>27</v>
      </c>
      <c r="E102" s="7">
        <v>841</v>
      </c>
      <c r="F102" s="7" t="s">
        <v>46</v>
      </c>
      <c r="G102" s="7" t="s">
        <v>10</v>
      </c>
      <c r="H102" s="6">
        <v>4754318.12</v>
      </c>
      <c r="I102" s="6">
        <v>0</v>
      </c>
      <c r="J102" s="6">
        <v>0</v>
      </c>
    </row>
    <row r="103" spans="1:10" ht="18" customHeight="1" x14ac:dyDescent="0.2">
      <c r="A103" s="17" t="s">
        <v>33</v>
      </c>
      <c r="B103" s="8" t="s">
        <v>34</v>
      </c>
      <c r="C103" s="8"/>
      <c r="D103" s="8"/>
      <c r="E103" s="8"/>
      <c r="F103" s="8"/>
      <c r="G103" s="8"/>
      <c r="H103" s="5">
        <f>H104</f>
        <v>0</v>
      </c>
      <c r="I103" s="5">
        <f t="shared" ref="I103:J103" si="36">I104</f>
        <v>0</v>
      </c>
      <c r="J103" s="5">
        <f t="shared" si="36"/>
        <v>0</v>
      </c>
    </row>
    <row r="104" spans="1:10" ht="30.75" customHeight="1" x14ac:dyDescent="0.2">
      <c r="A104" s="3" t="s">
        <v>86</v>
      </c>
      <c r="B104" s="12" t="s">
        <v>34</v>
      </c>
      <c r="C104" s="8" t="s">
        <v>26</v>
      </c>
      <c r="D104" s="8" t="s">
        <v>35</v>
      </c>
      <c r="E104" s="8" t="s">
        <v>20</v>
      </c>
      <c r="F104" s="8"/>
      <c r="G104" s="8"/>
      <c r="H104" s="5">
        <f>H105+H108+H111</f>
        <v>0</v>
      </c>
      <c r="I104" s="5">
        <f t="shared" ref="I104:J104" si="37">I105+I108+I111</f>
        <v>0</v>
      </c>
      <c r="J104" s="5">
        <f t="shared" si="37"/>
        <v>0</v>
      </c>
    </row>
    <row r="105" spans="1:10" ht="18" customHeight="1" x14ac:dyDescent="0.2">
      <c r="A105" s="18" t="s">
        <v>66</v>
      </c>
      <c r="B105" s="19" t="s">
        <v>34</v>
      </c>
      <c r="C105" s="7" t="s">
        <v>26</v>
      </c>
      <c r="D105" s="19" t="s">
        <v>35</v>
      </c>
      <c r="E105" s="7" t="s">
        <v>20</v>
      </c>
      <c r="F105" s="7" t="s">
        <v>67</v>
      </c>
      <c r="G105" s="7"/>
      <c r="H105" s="6">
        <f>H106</f>
        <v>0</v>
      </c>
      <c r="I105" s="6">
        <f t="shared" ref="I105:J105" si="38">I106</f>
        <v>0</v>
      </c>
      <c r="J105" s="6">
        <f t="shared" si="38"/>
        <v>0</v>
      </c>
    </row>
    <row r="106" spans="1:10" ht="15.75" customHeight="1" x14ac:dyDescent="0.2">
      <c r="A106" s="2" t="s">
        <v>68</v>
      </c>
      <c r="B106" s="19" t="s">
        <v>34</v>
      </c>
      <c r="C106" s="7" t="s">
        <v>26</v>
      </c>
      <c r="D106" s="7" t="s">
        <v>35</v>
      </c>
      <c r="E106" s="7" t="s">
        <v>20</v>
      </c>
      <c r="F106" s="7" t="s">
        <v>67</v>
      </c>
      <c r="G106" s="7" t="s">
        <v>11</v>
      </c>
      <c r="H106" s="6">
        <f>H107</f>
        <v>0</v>
      </c>
      <c r="I106" s="6">
        <f>I107</f>
        <v>0</v>
      </c>
      <c r="J106" s="6">
        <f>J107</f>
        <v>0</v>
      </c>
    </row>
    <row r="107" spans="1:10" ht="15.75" customHeight="1" x14ac:dyDescent="0.2">
      <c r="A107" s="2" t="s">
        <v>72</v>
      </c>
      <c r="B107" s="19" t="s">
        <v>34</v>
      </c>
      <c r="C107" s="7" t="s">
        <v>26</v>
      </c>
      <c r="D107" s="7" t="s">
        <v>35</v>
      </c>
      <c r="E107" s="7" t="s">
        <v>20</v>
      </c>
      <c r="F107" s="7" t="s">
        <v>67</v>
      </c>
      <c r="G107" s="7" t="s">
        <v>70</v>
      </c>
      <c r="H107" s="6">
        <v>0</v>
      </c>
      <c r="I107" s="6">
        <v>0</v>
      </c>
      <c r="J107" s="6">
        <v>0</v>
      </c>
    </row>
    <row r="108" spans="1:10" ht="15.75" customHeight="1" x14ac:dyDescent="0.2">
      <c r="A108" s="2" t="s">
        <v>71</v>
      </c>
      <c r="B108" s="19" t="s">
        <v>34</v>
      </c>
      <c r="C108" s="7" t="s">
        <v>26</v>
      </c>
      <c r="D108" s="7" t="s">
        <v>35</v>
      </c>
      <c r="E108" s="7" t="s">
        <v>20</v>
      </c>
      <c r="F108" s="7" t="s">
        <v>69</v>
      </c>
      <c r="G108" s="7"/>
      <c r="H108" s="6">
        <f>H109</f>
        <v>0</v>
      </c>
      <c r="I108" s="6">
        <f t="shared" ref="I108:J109" si="39">I109</f>
        <v>0</v>
      </c>
      <c r="J108" s="6">
        <f t="shared" si="39"/>
        <v>0</v>
      </c>
    </row>
    <row r="109" spans="1:10" ht="15.75" customHeight="1" x14ac:dyDescent="0.2">
      <c r="A109" s="2" t="s">
        <v>68</v>
      </c>
      <c r="B109" s="19" t="s">
        <v>34</v>
      </c>
      <c r="C109" s="7" t="s">
        <v>26</v>
      </c>
      <c r="D109" s="7" t="s">
        <v>35</v>
      </c>
      <c r="E109" s="7" t="s">
        <v>20</v>
      </c>
      <c r="F109" s="7" t="s">
        <v>69</v>
      </c>
      <c r="G109" s="7" t="s">
        <v>11</v>
      </c>
      <c r="H109" s="6">
        <f>H110</f>
        <v>0</v>
      </c>
      <c r="I109" s="6">
        <f t="shared" si="39"/>
        <v>0</v>
      </c>
      <c r="J109" s="6">
        <f t="shared" si="39"/>
        <v>0</v>
      </c>
    </row>
    <row r="110" spans="1:10" ht="15.75" customHeight="1" x14ac:dyDescent="0.2">
      <c r="A110" s="2" t="s">
        <v>72</v>
      </c>
      <c r="B110" s="19" t="s">
        <v>34</v>
      </c>
      <c r="C110" s="7" t="s">
        <v>26</v>
      </c>
      <c r="D110" s="7" t="s">
        <v>35</v>
      </c>
      <c r="E110" s="7" t="s">
        <v>20</v>
      </c>
      <c r="F110" s="7" t="s">
        <v>69</v>
      </c>
      <c r="G110" s="7" t="s">
        <v>70</v>
      </c>
      <c r="H110" s="6">
        <v>0</v>
      </c>
      <c r="I110" s="6">
        <v>0</v>
      </c>
      <c r="J110" s="6">
        <v>0</v>
      </c>
    </row>
    <row r="111" spans="1:10" ht="61.5" customHeight="1" x14ac:dyDescent="0.2">
      <c r="A111" s="13" t="s">
        <v>62</v>
      </c>
      <c r="B111" s="7" t="s">
        <v>34</v>
      </c>
      <c r="C111" s="7" t="s">
        <v>26</v>
      </c>
      <c r="D111" s="7" t="s">
        <v>35</v>
      </c>
      <c r="E111" s="7" t="s">
        <v>20</v>
      </c>
      <c r="F111" s="7" t="s">
        <v>61</v>
      </c>
      <c r="G111" s="7"/>
      <c r="H111" s="6">
        <f>H112</f>
        <v>0</v>
      </c>
      <c r="I111" s="6">
        <f>I112</f>
        <v>0</v>
      </c>
      <c r="J111" s="6">
        <f>J112</f>
        <v>0</v>
      </c>
    </row>
    <row r="112" spans="1:10" ht="18" customHeight="1" x14ac:dyDescent="0.2">
      <c r="A112" s="2" t="s">
        <v>14</v>
      </c>
      <c r="B112" s="7" t="s">
        <v>34</v>
      </c>
      <c r="C112" s="7" t="s">
        <v>26</v>
      </c>
      <c r="D112" s="7" t="s">
        <v>35</v>
      </c>
      <c r="E112" s="7" t="s">
        <v>20</v>
      </c>
      <c r="F112" s="7" t="s">
        <v>61</v>
      </c>
      <c r="G112" s="7" t="s">
        <v>36</v>
      </c>
      <c r="H112" s="6">
        <f t="shared" ref="H112:J112" si="40">H113</f>
        <v>0</v>
      </c>
      <c r="I112" s="6">
        <f t="shared" si="40"/>
        <v>0</v>
      </c>
      <c r="J112" s="6">
        <f t="shared" si="40"/>
        <v>0</v>
      </c>
    </row>
    <row r="113" spans="1:10" ht="18" customHeight="1" x14ac:dyDescent="0.2">
      <c r="A113" s="2" t="s">
        <v>18</v>
      </c>
      <c r="B113" s="7" t="s">
        <v>34</v>
      </c>
      <c r="C113" s="7" t="s">
        <v>26</v>
      </c>
      <c r="D113" s="7" t="s">
        <v>35</v>
      </c>
      <c r="E113" s="7" t="s">
        <v>20</v>
      </c>
      <c r="F113" s="7" t="s">
        <v>61</v>
      </c>
      <c r="G113" s="7" t="s">
        <v>37</v>
      </c>
      <c r="H113" s="6">
        <v>0</v>
      </c>
      <c r="I113" s="6">
        <v>0</v>
      </c>
      <c r="J113" s="6">
        <v>0</v>
      </c>
    </row>
    <row r="114" spans="1:10" ht="18" customHeight="1" x14ac:dyDescent="0.2">
      <c r="A114" s="26" t="s">
        <v>60</v>
      </c>
      <c r="B114" s="27"/>
      <c r="C114" s="27"/>
      <c r="D114" s="27"/>
      <c r="E114" s="27"/>
      <c r="F114" s="27"/>
      <c r="G114" s="28"/>
      <c r="H114" s="5">
        <f>H9+H77+H86+H92+H103</f>
        <v>16994639.93</v>
      </c>
      <c r="I114" s="5">
        <f t="shared" ref="I114:J114" si="41">I9+I77+I86+I92+I103</f>
        <v>0</v>
      </c>
      <c r="J114" s="5">
        <f t="shared" si="41"/>
        <v>0</v>
      </c>
    </row>
    <row r="115" spans="1:10" ht="77.25" customHeight="1" x14ac:dyDescent="0.2"/>
    <row r="116" spans="1:10" ht="17.25" customHeight="1" x14ac:dyDescent="0.2"/>
    <row r="117" spans="1:10" ht="17.25" customHeight="1" x14ac:dyDescent="0.2"/>
  </sheetData>
  <mergeCells count="5">
    <mergeCell ref="D3:J3"/>
    <mergeCell ref="A5:J5"/>
    <mergeCell ref="A6:J6"/>
    <mergeCell ref="A114:G114"/>
    <mergeCell ref="D1:J1"/>
  </mergeCells>
  <pageMargins left="0.70866141732283472" right="0.19685039370078741" top="0.39370078740157483" bottom="0.39370078740157483" header="0.23622047244094491" footer="0.15748031496062992"/>
  <pageSetup paperSize="9" scale="59" fitToHeight="0" orientation="portrait" r:id="rId1"/>
  <headerFooter>
    <oddHeader>&amp;C&amp;P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МП</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2025-03-17T11:59:27Z</dcterms:modified>
</cp:coreProperties>
</file>