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ВС" sheetId="1" r:id="rId1"/>
  </sheets>
  <calcPr calcId="145621"/>
</workbook>
</file>

<file path=xl/calcChain.xml><?xml version="1.0" encoding="utf-8"?>
<calcChain xmlns="http://schemas.openxmlformats.org/spreadsheetml/2006/main">
  <c r="G7" i="1" l="1"/>
  <c r="G52" i="1"/>
  <c r="G86" i="1"/>
  <c r="G83" i="1" s="1"/>
  <c r="G84" i="1"/>
  <c r="G66" i="1"/>
  <c r="G43" i="1"/>
  <c r="G50" i="1"/>
  <c r="G49" i="1" s="1"/>
  <c r="G44" i="1"/>
  <c r="G34" i="1"/>
  <c r="G33" i="1" s="1"/>
  <c r="G15" i="1"/>
  <c r="G14" i="1" s="1"/>
  <c r="G13" i="1" s="1"/>
  <c r="G79" i="1" l="1"/>
  <c r="G31" i="1"/>
  <c r="G30" i="1" s="1"/>
  <c r="G19" i="1" l="1"/>
  <c r="G18" i="1" s="1"/>
  <c r="G22" i="1" l="1"/>
  <c r="G21" i="1" s="1"/>
  <c r="G17" i="1" s="1"/>
  <c r="G62" i="1" l="1"/>
  <c r="G61" i="1" s="1"/>
  <c r="G81" i="1" l="1"/>
  <c r="G40" i="1" l="1"/>
  <c r="G39" i="1" s="1"/>
  <c r="G102" i="1" l="1"/>
  <c r="G101" i="1" s="1"/>
  <c r="G100" i="1" s="1"/>
  <c r="G99" i="1" s="1"/>
  <c r="G97" i="1"/>
  <c r="G96" i="1" s="1"/>
  <c r="G94" i="1"/>
  <c r="G93" i="1" s="1"/>
  <c r="G89" i="1"/>
  <c r="G88" i="1" s="1"/>
  <c r="G77" i="1"/>
  <c r="G76" i="1" s="1"/>
  <c r="G74" i="1"/>
  <c r="G73" i="1" s="1"/>
  <c r="G71" i="1"/>
  <c r="G70" i="1" s="1"/>
  <c r="G68" i="1"/>
  <c r="G65" i="1" s="1"/>
  <c r="G59" i="1"/>
  <c r="G58" i="1" s="1"/>
  <c r="G57" i="1" s="1"/>
  <c r="G55" i="1"/>
  <c r="G54" i="1" s="1"/>
  <c r="G53" i="1" s="1"/>
  <c r="G47" i="1"/>
  <c r="G46" i="1" s="1"/>
  <c r="G42" i="1" s="1"/>
  <c r="G37" i="1"/>
  <c r="G27" i="1"/>
  <c r="G26" i="1" s="1"/>
  <c r="G25" i="1" s="1"/>
  <c r="G64" i="1" l="1"/>
  <c r="G36" i="1"/>
  <c r="G29" i="1" s="1"/>
  <c r="G92" i="1"/>
  <c r="G91" i="1" s="1"/>
  <c r="G24" i="1" l="1"/>
  <c r="G11" i="1" l="1"/>
  <c r="G10" i="1" s="1"/>
  <c r="G9" i="1" s="1"/>
  <c r="G8" i="1" l="1"/>
  <c r="G104" i="1" s="1"/>
</calcChain>
</file>

<file path=xl/sharedStrings.xml><?xml version="1.0" encoding="utf-8"?>
<sst xmlns="http://schemas.openxmlformats.org/spreadsheetml/2006/main" count="498" uniqueCount="116">
  <si>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</si>
  <si>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</si>
  <si>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</si>
  <si>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</si>
  <si>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</si>
  <si>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</si>
  <si>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</si>
  <si>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</si>
  <si>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01</t>
  </si>
  <si>
    <t>03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</si>
  <si>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</si>
  <si>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</si>
  <si>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</si>
  <si>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</si>
  <si>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800</t>
  </si>
  <si>
    <t>02</t>
  </si>
  <si>
    <t>04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</si>
  <si>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</si>
  <si>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</si>
  <si>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</si>
  <si>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Национальная экономика</t>
  </si>
  <si>
    <t>Транспорт</t>
  </si>
  <si>
    <t>08</t>
  </si>
  <si>
    <t>05</t>
  </si>
  <si>
    <t>Жилищно-коммунальное хозяйство</t>
  </si>
  <si>
    <t>Межбюджетные трансферты</t>
  </si>
  <si>
    <t>500</t>
  </si>
  <si>
    <t>Другие вопросы в области национальной экономики</t>
  </si>
  <si>
    <t>12</t>
  </si>
  <si>
    <t>06</t>
  </si>
  <si>
    <t>810</t>
  </si>
  <si>
    <t>09</t>
  </si>
  <si>
    <t>Жилищное хозяйство</t>
  </si>
  <si>
    <t>Коммунальное хозяйство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</si>
  <si>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</si>
  <si>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</si>
  <si>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</t>
  </si>
  <si>
    <t>540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</si>
  <si>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</si>
  <si>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</si>
  <si>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Общегосударственные расходы</t>
  </si>
  <si>
    <t>841</t>
  </si>
  <si>
    <t>Поддержка малого и среднего предпринимательства</t>
  </si>
  <si>
    <t>Благоустройство</t>
  </si>
  <si>
    <t xml:space="preserve"> </t>
  </si>
  <si>
    <t>Культура, кинематография</t>
  </si>
  <si>
    <t>Культура</t>
  </si>
  <si>
    <t>600</t>
  </si>
  <si>
    <t>Субсидии бюджетным учреждениям</t>
  </si>
  <si>
    <t>610</t>
  </si>
  <si>
    <t>Социальная политика</t>
  </si>
  <si>
    <t>Пенсионное обеспечение</t>
  </si>
  <si>
    <t>10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</si>
  <si>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</si>
  <si>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</si>
  <si>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70 0 00 84200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</si>
  <si>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</si>
  <si>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</si>
  <si>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обеспечению населения бытовыми услугами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</si>
  <si>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</si>
  <si>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</si>
  <si>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</si>
  <si>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</si>
  <si>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Библиотеки</t>
  </si>
  <si>
    <t>Дворцы и дома культуры, клубы, выставочные залы</t>
  </si>
  <si>
    <t>ИТОГО</t>
  </si>
  <si>
    <t>Выплата муниципальных пенсий (доплат к государственным пенсиям)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</si>
  <si>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</si>
  <si>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Иные бюджетные ассигнования</t>
  </si>
  <si>
    <t>Капитальные вложения в объекты государственной (муниципальной) собственности</t>
  </si>
  <si>
    <t>Бюджетные инвестиции</t>
  </si>
  <si>
    <t>400</t>
  </si>
  <si>
    <t>410</t>
  </si>
  <si>
    <t>01 4 11 81630</t>
  </si>
  <si>
    <t>01 4 11 81610</t>
  </si>
  <si>
    <t>01 4 11 S6170</t>
  </si>
  <si>
    <t>03 4 11 83250</t>
  </si>
  <si>
    <t>01 4 12 81830</t>
  </si>
  <si>
    <t>01 4 11 81810</t>
  </si>
  <si>
    <t>01 4 11 81690</t>
  </si>
  <si>
    <t>01 4 11 81700</t>
  </si>
  <si>
    <t>01 4 11 81710</t>
  </si>
  <si>
    <t>01 4 11 81730</t>
  </si>
  <si>
    <t>04 1 F2 55550</t>
  </si>
  <si>
    <t>02 4 11 80450</t>
  </si>
  <si>
    <t>02 4 11 80480</t>
  </si>
  <si>
    <t>01 4 11 82450</t>
  </si>
  <si>
    <t>Реализация программ формирования современной городской среды</t>
  </si>
  <si>
    <t>Уплата налогов, сборов и иных платежей</t>
  </si>
  <si>
    <t>01 4 11 81410</t>
  </si>
  <si>
    <t>850</t>
  </si>
  <si>
    <t>Членские взносы некоммерческим организациям</t>
  </si>
  <si>
    <t>01 4 11 80100</t>
  </si>
  <si>
    <t>Опубликование нормативных правовых актов муниципальных образований и иной официальной информации</t>
  </si>
  <si>
    <t>Кассовое исполнение</t>
  </si>
  <si>
    <t>Администрация Суражского района Брянской области</t>
  </si>
  <si>
    <t xml:space="preserve">Приведение в нормативное состояние автомобильных дорог и искусственных дорожных сооружений </t>
  </si>
  <si>
    <t>01 1 R1 53940</t>
  </si>
  <si>
    <t>01 4 11 81850</t>
  </si>
  <si>
    <t>Приобретение специализированной техники для предприятий жилищно-коммунального комплекса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</si>
  <si>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народных депутатов города Суража "Об исполнении бюджета Суражского городского поселения Суражского муниципального района Брянской области за 2024 год"                                                                                                                                                                                                                             </t>
  </si>
  <si>
    <t>Расходы бюджета Суражского городского поселения Суражского муниципального района Брянской области за 2024 год по ведомственной структуре расходов бюджета</t>
  </si>
  <si>
    <t>Обеспечение проведения выборов и референдумов</t>
  </si>
  <si>
    <t>07</t>
  </si>
  <si>
    <t>70 0 00 80060</t>
  </si>
  <si>
    <t>Организация и проведение выборов и референдумов</t>
  </si>
  <si>
    <t>Специальные расходы</t>
  </si>
  <si>
    <t>880</t>
  </si>
  <si>
    <t>Развитие и совершенствование сети автомобильных дорог местного значения</t>
  </si>
  <si>
    <t>01 4 11 81600</t>
  </si>
  <si>
    <t>Мероприятия по землеустройству и землепользованию</t>
  </si>
  <si>
    <t>01 4 11 80910</t>
  </si>
  <si>
    <t>Исполнение исковых требований на основании вступивших в законную силу судебных актов</t>
  </si>
  <si>
    <t>70 0 00 83270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</si>
  <si>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</si>
  <si>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04 1 F2 54240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</si>
</sst>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41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right" wrapText="1"/>
    </xf>
    <xf numFmtId="0" fontId="2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6"/>
  <sheetViews>
    <sheetView tabSelected="1" zoomScale="85" zoomScaleNormal="85" workbookViewId="0">
      <selection activeCell="A85" sqref="A85"/>
    </sheetView>
  </sheetViews>
  <sheetFormatPr defaultRowHeight="12.75" x14ac:dyDescent="0.2"/>
  <cols>
    <col min="1" max="1" width="80.83203125" customWidth="1"/>
    <col min="2" max="2" width="8.6640625" customWidth="1"/>
    <col min="3" max="3" width="6" customWidth="1"/>
    <col min="4" max="4" width="6.1640625" customWidth="1"/>
    <col min="5" max="5" width="19.6640625" customWidth="1"/>
    <col min="6" max="6" width="8.83203125" customWidth="1"/>
    <col min="7" max="7" width="20.1640625" customWidth="1"/>
  </cols>
  <sheetData>
    <row r="1" spans="1:7" ht="95.25" customHeight="1" x14ac:dyDescent="0.2">
      <c r="A1" s="1" t="s">
        <v>0</v>
      </c>
      <c r="B1" s="36" t="s">
        <v>100</v>
      </c>
      <c r="C1" s="36"/>
      <c r="D1" s="36"/>
      <c r="E1" s="36"/>
      <c r="F1" s="36"/>
      <c r="G1" s="36"/>
    </row>
    <row r="2" spans="1:7" ht="15.75" x14ac:dyDescent="0.2">
      <c r="A2" s="1"/>
      <c r="B2" s="1"/>
      <c r="C2" s="1"/>
      <c r="D2" s="4"/>
      <c r="E2" s="4"/>
      <c r="F2" s="4"/>
      <c r="G2" s="4"/>
    </row>
    <row r="3" spans="1:7" ht="54.75" customHeight="1" x14ac:dyDescent="0.2">
      <c r="A3" s="33" t="s">
        <v>101</v>
      </c>
      <c r="B3" s="33"/>
      <c r="C3" s="33"/>
      <c r="D3" s="33"/>
      <c r="E3" s="33"/>
      <c r="F3" s="33"/>
      <c r="G3" s="33"/>
    </row>
    <row r="4" spans="1:7" ht="22.5" customHeight="1" x14ac:dyDescent="0.25">
      <c r="A4" s="34" t="s">
        <v>1</v>
      </c>
      <c r="B4" s="34"/>
      <c r="C4" s="34"/>
      <c r="D4" s="34"/>
      <c r="E4" s="34"/>
      <c r="F4" s="34"/>
      <c r="G4" s="34"/>
    </row>
    <row r="5" spans="1:7" ht="80.25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94</v>
      </c>
    </row>
    <row r="6" spans="1:7" ht="12.75" customHeight="1" x14ac:dyDescent="0.2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</row>
    <row r="7" spans="1:7" ht="20.25" customHeight="1" x14ac:dyDescent="0.2">
      <c r="A7" s="3" t="s">
        <v>95</v>
      </c>
      <c r="B7" s="3">
        <v>841</v>
      </c>
      <c r="C7" s="3"/>
      <c r="D7" s="3"/>
      <c r="E7" s="5"/>
      <c r="F7" s="5"/>
      <c r="G7" s="6">
        <f>G8+G24+G52+G91+G99</f>
        <v>274447733.60000002</v>
      </c>
    </row>
    <row r="8" spans="1:7" ht="15.75" x14ac:dyDescent="0.2">
      <c r="A8" s="3" t="s">
        <v>40</v>
      </c>
      <c r="B8" s="3">
        <v>841</v>
      </c>
      <c r="C8" s="3" t="s">
        <v>8</v>
      </c>
      <c r="D8" s="3"/>
      <c r="E8" s="3"/>
      <c r="F8" s="3"/>
      <c r="G8" s="6">
        <f>G9+G13+G17</f>
        <v>245975</v>
      </c>
    </row>
    <row r="9" spans="1:7" ht="31.5" customHeight="1" x14ac:dyDescent="0.2">
      <c r="A9" s="3" t="s">
        <v>35</v>
      </c>
      <c r="B9" s="10">
        <v>841</v>
      </c>
      <c r="C9" s="10" t="s">
        <v>8</v>
      </c>
      <c r="D9" s="10" t="s">
        <v>29</v>
      </c>
      <c r="E9" s="10"/>
      <c r="F9" s="10"/>
      <c r="G9" s="6">
        <f>G10</f>
        <v>500</v>
      </c>
    </row>
    <row r="10" spans="1:7" ht="48.75" customHeight="1" x14ac:dyDescent="0.2">
      <c r="A10" s="16" t="s">
        <v>56</v>
      </c>
      <c r="B10" s="8">
        <v>841</v>
      </c>
      <c r="C10" s="8" t="s">
        <v>8</v>
      </c>
      <c r="D10" s="8" t="s">
        <v>29</v>
      </c>
      <c r="E10" s="8" t="s">
        <v>55</v>
      </c>
      <c r="F10" s="9"/>
      <c r="G10" s="7">
        <f t="shared" ref="G10" si="0">G11</f>
        <v>500</v>
      </c>
    </row>
    <row r="11" spans="1:7" ht="15.75" x14ac:dyDescent="0.2">
      <c r="A11" s="2" t="s">
        <v>25</v>
      </c>
      <c r="B11" s="8">
        <v>841</v>
      </c>
      <c r="C11" s="8" t="s">
        <v>8</v>
      </c>
      <c r="D11" s="8" t="s">
        <v>29</v>
      </c>
      <c r="E11" s="8" t="s">
        <v>55</v>
      </c>
      <c r="F11" s="8" t="s">
        <v>26</v>
      </c>
      <c r="G11" s="7">
        <f>G12</f>
        <v>500</v>
      </c>
    </row>
    <row r="12" spans="1:7" ht="15.75" x14ac:dyDescent="0.2">
      <c r="A12" s="2" t="s">
        <v>36</v>
      </c>
      <c r="B12" s="8">
        <v>841</v>
      </c>
      <c r="C12" s="8" t="s">
        <v>8</v>
      </c>
      <c r="D12" s="8" t="s">
        <v>29</v>
      </c>
      <c r="E12" s="8" t="s">
        <v>55</v>
      </c>
      <c r="F12" s="8" t="s">
        <v>37</v>
      </c>
      <c r="G12" s="7">
        <v>500</v>
      </c>
    </row>
    <row r="13" spans="1:7" ht="15.75" x14ac:dyDescent="0.2">
      <c r="A13" s="3" t="s">
        <v>102</v>
      </c>
      <c r="B13" s="10">
        <v>841</v>
      </c>
      <c r="C13" s="10" t="s">
        <v>8</v>
      </c>
      <c r="D13" s="10" t="s">
        <v>103</v>
      </c>
      <c r="E13" s="10" t="s">
        <v>104</v>
      </c>
      <c r="F13" s="10"/>
      <c r="G13" s="6">
        <f>G14</f>
        <v>225000</v>
      </c>
    </row>
    <row r="14" spans="1:7" ht="15.75" x14ac:dyDescent="0.2">
      <c r="A14" s="2" t="s">
        <v>105</v>
      </c>
      <c r="B14" s="8">
        <v>841</v>
      </c>
      <c r="C14" s="8" t="s">
        <v>8</v>
      </c>
      <c r="D14" s="8" t="s">
        <v>103</v>
      </c>
      <c r="E14" s="8" t="s">
        <v>104</v>
      </c>
      <c r="F14" s="8"/>
      <c r="G14" s="7">
        <f>G15</f>
        <v>225000</v>
      </c>
    </row>
    <row r="15" spans="1:7" ht="15.75" x14ac:dyDescent="0.2">
      <c r="A15" s="2" t="s">
        <v>68</v>
      </c>
      <c r="B15" s="8">
        <v>841</v>
      </c>
      <c r="C15" s="8" t="s">
        <v>8</v>
      </c>
      <c r="D15" s="8" t="s">
        <v>103</v>
      </c>
      <c r="E15" s="8" t="s">
        <v>104</v>
      </c>
      <c r="F15" s="8" t="s">
        <v>14</v>
      </c>
      <c r="G15" s="7">
        <f>G16</f>
        <v>225000</v>
      </c>
    </row>
    <row r="16" spans="1:7" ht="15.75" x14ac:dyDescent="0.2">
      <c r="A16" s="2" t="s">
        <v>106</v>
      </c>
      <c r="B16" s="8">
        <v>841</v>
      </c>
      <c r="C16" s="8" t="s">
        <v>8</v>
      </c>
      <c r="D16" s="8" t="s">
        <v>103</v>
      </c>
      <c r="E16" s="8" t="s">
        <v>104</v>
      </c>
      <c r="F16" s="8" t="s">
        <v>107</v>
      </c>
      <c r="G16" s="7">
        <v>225000</v>
      </c>
    </row>
    <row r="17" spans="1:7" ht="15.75" x14ac:dyDescent="0.2">
      <c r="A17" s="3" t="s">
        <v>17</v>
      </c>
      <c r="B17" s="10" t="s">
        <v>41</v>
      </c>
      <c r="C17" s="10" t="s">
        <v>8</v>
      </c>
      <c r="D17" s="10" t="s">
        <v>18</v>
      </c>
      <c r="E17" s="10"/>
      <c r="F17" s="11"/>
      <c r="G17" s="6">
        <f>G18+G21</f>
        <v>20475</v>
      </c>
    </row>
    <row r="18" spans="1:7" ht="31.5" customHeight="1" x14ac:dyDescent="0.2">
      <c r="A18" s="2" t="s">
        <v>93</v>
      </c>
      <c r="B18" s="8" t="s">
        <v>41</v>
      </c>
      <c r="C18" s="8" t="s">
        <v>8</v>
      </c>
      <c r="D18" s="8" t="s">
        <v>18</v>
      </c>
      <c r="E18" s="8" t="s">
        <v>92</v>
      </c>
      <c r="F18" s="11"/>
      <c r="G18" s="7">
        <f>G19</f>
        <v>9475</v>
      </c>
    </row>
    <row r="19" spans="1:7" ht="33" customHeight="1" x14ac:dyDescent="0.2">
      <c r="A19" s="2" t="s">
        <v>10</v>
      </c>
      <c r="B19" s="8" t="s">
        <v>41</v>
      </c>
      <c r="C19" s="8" t="s">
        <v>8</v>
      </c>
      <c r="D19" s="8" t="s">
        <v>18</v>
      </c>
      <c r="E19" s="8" t="s">
        <v>92</v>
      </c>
      <c r="F19" s="8" t="s">
        <v>11</v>
      </c>
      <c r="G19" s="7">
        <f>G20</f>
        <v>9475</v>
      </c>
    </row>
    <row r="20" spans="1:7" ht="33" customHeight="1" x14ac:dyDescent="0.2">
      <c r="A20" s="2" t="s">
        <v>12</v>
      </c>
      <c r="B20" s="8" t="s">
        <v>41</v>
      </c>
      <c r="C20" s="8" t="s">
        <v>8</v>
      </c>
      <c r="D20" s="8" t="s">
        <v>18</v>
      </c>
      <c r="E20" s="8" t="s">
        <v>92</v>
      </c>
      <c r="F20" s="8" t="s">
        <v>13</v>
      </c>
      <c r="G20" s="7">
        <v>9475</v>
      </c>
    </row>
    <row r="21" spans="1:7" ht="15.75" customHeight="1" x14ac:dyDescent="0.2">
      <c r="A21" s="2" t="s">
        <v>91</v>
      </c>
      <c r="B21" s="8" t="s">
        <v>41</v>
      </c>
      <c r="C21" s="8" t="s">
        <v>8</v>
      </c>
      <c r="D21" s="8" t="s">
        <v>18</v>
      </c>
      <c r="E21" s="8" t="s">
        <v>89</v>
      </c>
      <c r="F21" s="9"/>
      <c r="G21" s="7">
        <f>G22</f>
        <v>11000</v>
      </c>
    </row>
    <row r="22" spans="1:7" ht="15.75" x14ac:dyDescent="0.2">
      <c r="A22" s="2" t="s">
        <v>68</v>
      </c>
      <c r="B22" s="8" t="s">
        <v>41</v>
      </c>
      <c r="C22" s="8" t="s">
        <v>8</v>
      </c>
      <c r="D22" s="8" t="s">
        <v>18</v>
      </c>
      <c r="E22" s="8" t="s">
        <v>89</v>
      </c>
      <c r="F22" s="9" t="s">
        <v>14</v>
      </c>
      <c r="G22" s="7">
        <f>G23</f>
        <v>11000</v>
      </c>
    </row>
    <row r="23" spans="1:7" ht="15.75" x14ac:dyDescent="0.2">
      <c r="A23" s="2" t="s">
        <v>88</v>
      </c>
      <c r="B23" s="8" t="s">
        <v>41</v>
      </c>
      <c r="C23" s="8" t="s">
        <v>8</v>
      </c>
      <c r="D23" s="8" t="s">
        <v>18</v>
      </c>
      <c r="E23" s="8" t="s">
        <v>89</v>
      </c>
      <c r="F23" s="9" t="s">
        <v>90</v>
      </c>
      <c r="G23" s="7">
        <v>11000</v>
      </c>
    </row>
    <row r="24" spans="1:7" ht="15.75" customHeight="1" x14ac:dyDescent="0.2">
      <c r="A24" s="3" t="s">
        <v>20</v>
      </c>
      <c r="B24" s="10" t="s">
        <v>41</v>
      </c>
      <c r="C24" s="10" t="s">
        <v>16</v>
      </c>
      <c r="D24" s="10"/>
      <c r="E24" s="10"/>
      <c r="F24" s="10"/>
      <c r="G24" s="6">
        <f>G25+G29+G42</f>
        <v>124588608.21000001</v>
      </c>
    </row>
    <row r="25" spans="1:7" ht="15.75" x14ac:dyDescent="0.2">
      <c r="A25" s="3" t="s">
        <v>21</v>
      </c>
      <c r="B25" s="10" t="s">
        <v>41</v>
      </c>
      <c r="C25" s="10" t="s">
        <v>16</v>
      </c>
      <c r="D25" s="10" t="s">
        <v>22</v>
      </c>
      <c r="E25" s="10"/>
      <c r="F25" s="10"/>
      <c r="G25" s="6">
        <f t="shared" ref="G25:G27" si="1">G26</f>
        <v>1636876.1</v>
      </c>
    </row>
    <row r="26" spans="1:7" ht="62.25" customHeight="1" x14ac:dyDescent="0.2">
      <c r="A26" s="16" t="s">
        <v>67</v>
      </c>
      <c r="B26" s="8" t="s">
        <v>41</v>
      </c>
      <c r="C26" s="8" t="s">
        <v>16</v>
      </c>
      <c r="D26" s="8" t="s">
        <v>22</v>
      </c>
      <c r="E26" s="8" t="s">
        <v>73</v>
      </c>
      <c r="F26" s="8"/>
      <c r="G26" s="7">
        <f t="shared" si="1"/>
        <v>1636876.1</v>
      </c>
    </row>
    <row r="27" spans="1:7" ht="16.5" customHeight="1" x14ac:dyDescent="0.2">
      <c r="A27" s="2" t="s">
        <v>68</v>
      </c>
      <c r="B27" s="8" t="s">
        <v>41</v>
      </c>
      <c r="C27" s="8" t="s">
        <v>16</v>
      </c>
      <c r="D27" s="8" t="s">
        <v>22</v>
      </c>
      <c r="E27" s="8" t="s">
        <v>73</v>
      </c>
      <c r="F27" s="8" t="s">
        <v>14</v>
      </c>
      <c r="G27" s="7">
        <f t="shared" si="1"/>
        <v>1636876.1</v>
      </c>
    </row>
    <row r="28" spans="1:7" ht="47.25" customHeight="1" x14ac:dyDescent="0.2">
      <c r="A28" s="2" t="s">
        <v>34</v>
      </c>
      <c r="B28" s="8" t="s">
        <v>41</v>
      </c>
      <c r="C28" s="8" t="s">
        <v>16</v>
      </c>
      <c r="D28" s="8" t="s">
        <v>22</v>
      </c>
      <c r="E28" s="8" t="s">
        <v>73</v>
      </c>
      <c r="F28" s="8" t="s">
        <v>30</v>
      </c>
      <c r="G28" s="7">
        <v>1636876.1</v>
      </c>
    </row>
    <row r="29" spans="1:7" ht="17.25" customHeight="1" x14ac:dyDescent="0.2">
      <c r="A29" s="3" t="s">
        <v>38</v>
      </c>
      <c r="B29" s="10">
        <v>841</v>
      </c>
      <c r="C29" s="10" t="s">
        <v>16</v>
      </c>
      <c r="D29" s="10" t="s">
        <v>31</v>
      </c>
      <c r="E29" s="10"/>
      <c r="F29" s="10"/>
      <c r="G29" s="6">
        <f>G30+G33+G36+G39</f>
        <v>121784592.11000001</v>
      </c>
    </row>
    <row r="30" spans="1:7" ht="32.25" customHeight="1" x14ac:dyDescent="0.2">
      <c r="A30" s="2" t="s">
        <v>96</v>
      </c>
      <c r="B30" s="8" t="s">
        <v>41</v>
      </c>
      <c r="C30" s="8" t="s">
        <v>16</v>
      </c>
      <c r="D30" s="8" t="s">
        <v>31</v>
      </c>
      <c r="E30" s="8" t="s">
        <v>97</v>
      </c>
      <c r="F30" s="8"/>
      <c r="G30" s="7">
        <f>G31</f>
        <v>1344936.25</v>
      </c>
    </row>
    <row r="31" spans="1:7" ht="33" customHeight="1" x14ac:dyDescent="0.2">
      <c r="A31" s="2" t="s">
        <v>10</v>
      </c>
      <c r="B31" s="8" t="s">
        <v>41</v>
      </c>
      <c r="C31" s="8" t="s">
        <v>16</v>
      </c>
      <c r="D31" s="8" t="s">
        <v>31</v>
      </c>
      <c r="E31" s="8" t="s">
        <v>97</v>
      </c>
      <c r="F31" s="8" t="s">
        <v>11</v>
      </c>
      <c r="G31" s="7">
        <f>G32</f>
        <v>1344936.25</v>
      </c>
    </row>
    <row r="32" spans="1:7" ht="32.25" customHeight="1" x14ac:dyDescent="0.2">
      <c r="A32" s="2" t="s">
        <v>12</v>
      </c>
      <c r="B32" s="8" t="s">
        <v>41</v>
      </c>
      <c r="C32" s="8" t="s">
        <v>16</v>
      </c>
      <c r="D32" s="8" t="s">
        <v>31</v>
      </c>
      <c r="E32" s="8" t="s">
        <v>97</v>
      </c>
      <c r="F32" s="8" t="s">
        <v>13</v>
      </c>
      <c r="G32" s="7">
        <v>1344936.25</v>
      </c>
    </row>
    <row r="33" spans="1:7" ht="32.25" customHeight="1" x14ac:dyDescent="0.2">
      <c r="A33" s="2" t="s">
        <v>108</v>
      </c>
      <c r="B33" s="8" t="s">
        <v>41</v>
      </c>
      <c r="C33" s="8" t="s">
        <v>16</v>
      </c>
      <c r="D33" s="8" t="s">
        <v>31</v>
      </c>
      <c r="E33" s="8" t="s">
        <v>109</v>
      </c>
      <c r="F33" s="10"/>
      <c r="G33" s="7">
        <f>G34</f>
        <v>1399489</v>
      </c>
    </row>
    <row r="34" spans="1:7" ht="32.25" customHeight="1" x14ac:dyDescent="0.2">
      <c r="A34" s="2" t="s">
        <v>69</v>
      </c>
      <c r="B34" s="8" t="s">
        <v>41</v>
      </c>
      <c r="C34" s="8" t="s">
        <v>16</v>
      </c>
      <c r="D34" s="8" t="s">
        <v>31</v>
      </c>
      <c r="E34" s="8" t="s">
        <v>109</v>
      </c>
      <c r="F34" s="8" t="s">
        <v>71</v>
      </c>
      <c r="G34" s="7">
        <f>G35</f>
        <v>1399489</v>
      </c>
    </row>
    <row r="35" spans="1:7" ht="18.75" customHeight="1" x14ac:dyDescent="0.2">
      <c r="A35" s="2" t="s">
        <v>70</v>
      </c>
      <c r="B35" s="8" t="s">
        <v>41</v>
      </c>
      <c r="C35" s="8" t="s">
        <v>16</v>
      </c>
      <c r="D35" s="8" t="s">
        <v>31</v>
      </c>
      <c r="E35" s="8" t="s">
        <v>109</v>
      </c>
      <c r="F35" s="8" t="s">
        <v>72</v>
      </c>
      <c r="G35" s="7">
        <v>1399489</v>
      </c>
    </row>
    <row r="36" spans="1:7" ht="33.75" customHeight="1" x14ac:dyDescent="0.2">
      <c r="A36" s="2" t="s">
        <v>39</v>
      </c>
      <c r="B36" s="8" t="s">
        <v>41</v>
      </c>
      <c r="C36" s="8" t="s">
        <v>16</v>
      </c>
      <c r="D36" s="8" t="s">
        <v>31</v>
      </c>
      <c r="E36" s="8" t="s">
        <v>74</v>
      </c>
      <c r="F36" s="8"/>
      <c r="G36" s="7">
        <f>G37</f>
        <v>72708581.510000005</v>
      </c>
    </row>
    <row r="37" spans="1:7" ht="30.75" customHeight="1" x14ac:dyDescent="0.2">
      <c r="A37" s="2" t="s">
        <v>10</v>
      </c>
      <c r="B37" s="8" t="s">
        <v>41</v>
      </c>
      <c r="C37" s="8" t="s">
        <v>16</v>
      </c>
      <c r="D37" s="8" t="s">
        <v>31</v>
      </c>
      <c r="E37" s="8" t="s">
        <v>74</v>
      </c>
      <c r="F37" s="8" t="s">
        <v>11</v>
      </c>
      <c r="G37" s="7">
        <f t="shared" ref="G37" si="2">G38</f>
        <v>72708581.510000005</v>
      </c>
    </row>
    <row r="38" spans="1:7" ht="31.5" customHeight="1" x14ac:dyDescent="0.2">
      <c r="A38" s="2" t="s">
        <v>12</v>
      </c>
      <c r="B38" s="8" t="s">
        <v>41</v>
      </c>
      <c r="C38" s="8" t="s">
        <v>16</v>
      </c>
      <c r="D38" s="8" t="s">
        <v>31</v>
      </c>
      <c r="E38" s="8" t="s">
        <v>74</v>
      </c>
      <c r="F38" s="8" t="s">
        <v>13</v>
      </c>
      <c r="G38" s="7">
        <v>72708581.510000005</v>
      </c>
    </row>
    <row r="39" spans="1:7" ht="31.5" customHeight="1" x14ac:dyDescent="0.2">
      <c r="A39" s="2" t="s">
        <v>39</v>
      </c>
      <c r="B39" s="8" t="s">
        <v>41</v>
      </c>
      <c r="C39" s="8" t="s">
        <v>16</v>
      </c>
      <c r="D39" s="8" t="s">
        <v>31</v>
      </c>
      <c r="E39" s="8" t="s">
        <v>75</v>
      </c>
      <c r="F39" s="8"/>
      <c r="G39" s="7">
        <f>G40</f>
        <v>46331585.350000001</v>
      </c>
    </row>
    <row r="40" spans="1:7" ht="31.5" customHeight="1" x14ac:dyDescent="0.2">
      <c r="A40" s="2" t="s">
        <v>10</v>
      </c>
      <c r="B40" s="8" t="s">
        <v>41</v>
      </c>
      <c r="C40" s="8" t="s">
        <v>16</v>
      </c>
      <c r="D40" s="8" t="s">
        <v>31</v>
      </c>
      <c r="E40" s="8" t="s">
        <v>75</v>
      </c>
      <c r="F40" s="8" t="s">
        <v>11</v>
      </c>
      <c r="G40" s="7">
        <f>G41</f>
        <v>46331585.350000001</v>
      </c>
    </row>
    <row r="41" spans="1:7" ht="29.25" customHeight="1" x14ac:dyDescent="0.2">
      <c r="A41" s="2" t="s">
        <v>12</v>
      </c>
      <c r="B41" s="8" t="s">
        <v>41</v>
      </c>
      <c r="C41" s="8" t="s">
        <v>16</v>
      </c>
      <c r="D41" s="8" t="s">
        <v>31</v>
      </c>
      <c r="E41" s="8" t="s">
        <v>75</v>
      </c>
      <c r="F41" s="8" t="s">
        <v>13</v>
      </c>
      <c r="G41" s="7">
        <v>46331585.350000001</v>
      </c>
    </row>
    <row r="42" spans="1:7" ht="18" customHeight="1" x14ac:dyDescent="0.2">
      <c r="A42" s="3" t="s">
        <v>27</v>
      </c>
      <c r="B42" s="10" t="s">
        <v>41</v>
      </c>
      <c r="C42" s="10" t="s">
        <v>16</v>
      </c>
      <c r="D42" s="10" t="s">
        <v>28</v>
      </c>
      <c r="E42" s="10"/>
      <c r="F42" s="3"/>
      <c r="G42" s="6">
        <f>G43+G46+G49</f>
        <v>1167140</v>
      </c>
    </row>
    <row r="43" spans="1:7" ht="18" customHeight="1" x14ac:dyDescent="0.2">
      <c r="A43" s="2" t="s">
        <v>110</v>
      </c>
      <c r="B43" s="8" t="s">
        <v>41</v>
      </c>
      <c r="C43" s="8" t="s">
        <v>16</v>
      </c>
      <c r="D43" s="8" t="s">
        <v>28</v>
      </c>
      <c r="E43" s="8" t="s">
        <v>111</v>
      </c>
      <c r="F43" s="3"/>
      <c r="G43" s="7">
        <f>G44</f>
        <v>355000</v>
      </c>
    </row>
    <row r="44" spans="1:7" ht="32.25" customHeight="1" x14ac:dyDescent="0.2">
      <c r="A44" s="2" t="s">
        <v>10</v>
      </c>
      <c r="B44" s="8" t="s">
        <v>41</v>
      </c>
      <c r="C44" s="8" t="s">
        <v>16</v>
      </c>
      <c r="D44" s="8" t="s">
        <v>28</v>
      </c>
      <c r="E44" s="8" t="s">
        <v>111</v>
      </c>
      <c r="F44" s="2">
        <v>200</v>
      </c>
      <c r="G44" s="7">
        <f>G45</f>
        <v>355000</v>
      </c>
    </row>
    <row r="45" spans="1:7" ht="32.25" customHeight="1" x14ac:dyDescent="0.2">
      <c r="A45" s="2" t="s">
        <v>12</v>
      </c>
      <c r="B45" s="8" t="s">
        <v>41</v>
      </c>
      <c r="C45" s="8" t="s">
        <v>16</v>
      </c>
      <c r="D45" s="8" t="s">
        <v>28</v>
      </c>
      <c r="E45" s="8" t="s">
        <v>111</v>
      </c>
      <c r="F45" s="2">
        <v>240</v>
      </c>
      <c r="G45" s="7">
        <v>355000</v>
      </c>
    </row>
    <row r="46" spans="1:7" ht="19.5" customHeight="1" x14ac:dyDescent="0.2">
      <c r="A46" s="2" t="s">
        <v>42</v>
      </c>
      <c r="B46" s="8" t="s">
        <v>41</v>
      </c>
      <c r="C46" s="8" t="s">
        <v>16</v>
      </c>
      <c r="D46" s="8" t="s">
        <v>28</v>
      </c>
      <c r="E46" s="8" t="s">
        <v>76</v>
      </c>
      <c r="F46" s="2"/>
      <c r="G46" s="7">
        <f>G47</f>
        <v>2140</v>
      </c>
    </row>
    <row r="47" spans="1:7" ht="31.5" customHeight="1" x14ac:dyDescent="0.2">
      <c r="A47" s="2" t="s">
        <v>10</v>
      </c>
      <c r="B47" s="8" t="s">
        <v>41</v>
      </c>
      <c r="C47" s="8" t="s">
        <v>16</v>
      </c>
      <c r="D47" s="8" t="s">
        <v>28</v>
      </c>
      <c r="E47" s="8" t="s">
        <v>76</v>
      </c>
      <c r="F47" s="2">
        <v>200</v>
      </c>
      <c r="G47" s="7">
        <f t="shared" ref="G47" si="3">G48</f>
        <v>2140</v>
      </c>
    </row>
    <row r="48" spans="1:7" ht="31.5" customHeight="1" x14ac:dyDescent="0.2">
      <c r="A48" s="2" t="s">
        <v>12</v>
      </c>
      <c r="B48" s="8" t="s">
        <v>41</v>
      </c>
      <c r="C48" s="8" t="s">
        <v>16</v>
      </c>
      <c r="D48" s="8" t="s">
        <v>28</v>
      </c>
      <c r="E48" s="8" t="s">
        <v>76</v>
      </c>
      <c r="F48" s="2">
        <v>240</v>
      </c>
      <c r="G48" s="7">
        <v>2140</v>
      </c>
    </row>
    <row r="49" spans="1:22" ht="31.5" customHeight="1" x14ac:dyDescent="0.2">
      <c r="A49" s="2" t="s">
        <v>112</v>
      </c>
      <c r="B49" s="8" t="s">
        <v>41</v>
      </c>
      <c r="C49" s="8" t="s">
        <v>16</v>
      </c>
      <c r="D49" s="8" t="s">
        <v>28</v>
      </c>
      <c r="E49" s="8" t="s">
        <v>113</v>
      </c>
      <c r="F49" s="2"/>
      <c r="G49" s="7">
        <f>G50</f>
        <v>810000</v>
      </c>
    </row>
    <row r="50" spans="1:22" ht="18.75" customHeight="1" x14ac:dyDescent="0.2">
      <c r="A50" s="2" t="s">
        <v>68</v>
      </c>
      <c r="B50" s="8" t="s">
        <v>41</v>
      </c>
      <c r="C50" s="8" t="s">
        <v>16</v>
      </c>
      <c r="D50" s="8" t="s">
        <v>28</v>
      </c>
      <c r="E50" s="8" t="s">
        <v>113</v>
      </c>
      <c r="F50" s="2">
        <v>800</v>
      </c>
      <c r="G50" s="7">
        <f>G51</f>
        <v>810000</v>
      </c>
    </row>
    <row r="51" spans="1:22" ht="18" customHeight="1" x14ac:dyDescent="0.2">
      <c r="A51" s="2" t="s">
        <v>88</v>
      </c>
      <c r="B51" s="8" t="s">
        <v>41</v>
      </c>
      <c r="C51" s="8" t="s">
        <v>16</v>
      </c>
      <c r="D51" s="8" t="s">
        <v>28</v>
      </c>
      <c r="E51" s="8" t="s">
        <v>113</v>
      </c>
      <c r="F51" s="2">
        <v>850</v>
      </c>
      <c r="G51" s="7">
        <v>810000</v>
      </c>
    </row>
    <row r="52" spans="1:22" ht="18" customHeight="1" x14ac:dyDescent="0.2">
      <c r="A52" s="3" t="s">
        <v>24</v>
      </c>
      <c r="B52" s="10" t="s">
        <v>41</v>
      </c>
      <c r="C52" s="10" t="s">
        <v>23</v>
      </c>
      <c r="D52" s="10"/>
      <c r="E52" s="10"/>
      <c r="F52" s="3"/>
      <c r="G52" s="6">
        <f>G53+G57+G64</f>
        <v>137947695.49000001</v>
      </c>
    </row>
    <row r="53" spans="1:22" ht="15.75" x14ac:dyDescent="0.2">
      <c r="A53" s="3" t="s">
        <v>32</v>
      </c>
      <c r="B53" s="10" t="s">
        <v>41</v>
      </c>
      <c r="C53" s="10" t="s">
        <v>23</v>
      </c>
      <c r="D53" s="10" t="s">
        <v>8</v>
      </c>
      <c r="E53" s="10"/>
      <c r="F53" s="3"/>
      <c r="G53" s="6">
        <f>G54</f>
        <v>215911.44</v>
      </c>
    </row>
    <row r="54" spans="1:22" ht="48.75" customHeight="1" x14ac:dyDescent="0.2">
      <c r="A54" s="16" t="s">
        <v>57</v>
      </c>
      <c r="B54" s="8" t="s">
        <v>41</v>
      </c>
      <c r="C54" s="8" t="s">
        <v>23</v>
      </c>
      <c r="D54" s="8" t="s">
        <v>8</v>
      </c>
      <c r="E54" s="8" t="s">
        <v>77</v>
      </c>
      <c r="F54" s="8"/>
      <c r="G54" s="7">
        <f t="shared" ref="G54:G55" si="4">G55</f>
        <v>215911.44</v>
      </c>
      <c r="M54" s="20"/>
      <c r="N54" s="21"/>
      <c r="O54" s="21"/>
      <c r="P54" s="21"/>
      <c r="Q54" s="21"/>
      <c r="R54" s="20"/>
      <c r="S54" s="22"/>
      <c r="T54" s="22"/>
      <c r="U54" s="22"/>
    </row>
    <row r="55" spans="1:22" ht="31.5" customHeight="1" x14ac:dyDescent="0.2">
      <c r="A55" s="2" t="s">
        <v>10</v>
      </c>
      <c r="B55" s="8" t="s">
        <v>41</v>
      </c>
      <c r="C55" s="8" t="s">
        <v>23</v>
      </c>
      <c r="D55" s="8" t="s">
        <v>8</v>
      </c>
      <c r="E55" s="8" t="s">
        <v>77</v>
      </c>
      <c r="F55" s="8" t="s">
        <v>11</v>
      </c>
      <c r="G55" s="7">
        <f t="shared" si="4"/>
        <v>215911.44</v>
      </c>
      <c r="M55" s="20"/>
      <c r="N55" s="21"/>
      <c r="O55" s="21"/>
      <c r="P55" s="21"/>
      <c r="Q55" s="21"/>
      <c r="R55" s="20"/>
      <c r="S55" s="22"/>
      <c r="T55" s="22"/>
      <c r="U55" s="22"/>
      <c r="V55" s="23"/>
    </row>
    <row r="56" spans="1:22" ht="31.5" customHeight="1" x14ac:dyDescent="0.2">
      <c r="A56" s="2" t="s">
        <v>12</v>
      </c>
      <c r="B56" s="8" t="s">
        <v>41</v>
      </c>
      <c r="C56" s="8" t="s">
        <v>23</v>
      </c>
      <c r="D56" s="8" t="s">
        <v>8</v>
      </c>
      <c r="E56" s="8" t="s">
        <v>77</v>
      </c>
      <c r="F56" s="8" t="s">
        <v>13</v>
      </c>
      <c r="G56" s="7">
        <v>215911.44</v>
      </c>
      <c r="M56" s="20"/>
      <c r="N56" s="21"/>
      <c r="O56" s="21"/>
      <c r="P56" s="21"/>
      <c r="Q56" s="21"/>
      <c r="R56" s="20"/>
      <c r="S56" s="22"/>
      <c r="T56" s="22"/>
      <c r="U56" s="22"/>
      <c r="V56" s="23"/>
    </row>
    <row r="57" spans="1:22" ht="17.25" customHeight="1" x14ac:dyDescent="0.2">
      <c r="A57" s="3" t="s">
        <v>33</v>
      </c>
      <c r="B57" s="10" t="s">
        <v>41</v>
      </c>
      <c r="C57" s="10" t="s">
        <v>23</v>
      </c>
      <c r="D57" s="10" t="s">
        <v>15</v>
      </c>
      <c r="E57" s="10"/>
      <c r="F57" s="10"/>
      <c r="G57" s="6">
        <f>G58+G61</f>
        <v>1090833.33</v>
      </c>
    </row>
    <row r="58" spans="1:22" ht="19.5" customHeight="1" x14ac:dyDescent="0.2">
      <c r="A58" s="16" t="s">
        <v>58</v>
      </c>
      <c r="B58" s="8" t="s">
        <v>41</v>
      </c>
      <c r="C58" s="8" t="s">
        <v>23</v>
      </c>
      <c r="D58" s="8" t="s">
        <v>15</v>
      </c>
      <c r="E58" s="8" t="s">
        <v>78</v>
      </c>
      <c r="F58" s="8"/>
      <c r="G58" s="7">
        <f t="shared" ref="G58:G59" si="5">G59</f>
        <v>420000</v>
      </c>
    </row>
    <row r="59" spans="1:22" ht="18.75" customHeight="1" x14ac:dyDescent="0.2">
      <c r="A59" s="2" t="s">
        <v>68</v>
      </c>
      <c r="B59" s="8" t="s">
        <v>41</v>
      </c>
      <c r="C59" s="8" t="s">
        <v>23</v>
      </c>
      <c r="D59" s="8" t="s">
        <v>15</v>
      </c>
      <c r="E59" s="8" t="s">
        <v>78</v>
      </c>
      <c r="F59" s="8" t="s">
        <v>14</v>
      </c>
      <c r="G59" s="7">
        <f t="shared" si="5"/>
        <v>420000</v>
      </c>
    </row>
    <row r="60" spans="1:22" ht="48" customHeight="1" x14ac:dyDescent="0.2">
      <c r="A60" s="2" t="s">
        <v>34</v>
      </c>
      <c r="B60" s="8" t="s">
        <v>41</v>
      </c>
      <c r="C60" s="8" t="s">
        <v>23</v>
      </c>
      <c r="D60" s="8" t="s">
        <v>15</v>
      </c>
      <c r="E60" s="8" t="s">
        <v>78</v>
      </c>
      <c r="F60" s="8" t="s">
        <v>30</v>
      </c>
      <c r="G60" s="7">
        <v>420000</v>
      </c>
    </row>
    <row r="61" spans="1:22" ht="33.75" customHeight="1" x14ac:dyDescent="0.2">
      <c r="A61" s="2" t="s">
        <v>99</v>
      </c>
      <c r="B61" s="8" t="s">
        <v>41</v>
      </c>
      <c r="C61" s="8" t="s">
        <v>23</v>
      </c>
      <c r="D61" s="8" t="s">
        <v>15</v>
      </c>
      <c r="E61" s="8" t="s">
        <v>98</v>
      </c>
      <c r="F61" s="8"/>
      <c r="G61" s="7">
        <f>G62</f>
        <v>670833.32999999996</v>
      </c>
    </row>
    <row r="62" spans="1:22" ht="31.5" customHeight="1" x14ac:dyDescent="0.2">
      <c r="A62" s="2" t="s">
        <v>10</v>
      </c>
      <c r="B62" s="8" t="s">
        <v>41</v>
      </c>
      <c r="C62" s="8" t="s">
        <v>23</v>
      </c>
      <c r="D62" s="8" t="s">
        <v>15</v>
      </c>
      <c r="E62" s="8" t="s">
        <v>98</v>
      </c>
      <c r="F62" s="8" t="s">
        <v>11</v>
      </c>
      <c r="G62" s="7">
        <f>G63</f>
        <v>670833.32999999996</v>
      </c>
    </row>
    <row r="63" spans="1:22" ht="30.75" customHeight="1" x14ac:dyDescent="0.2">
      <c r="A63" s="2" t="s">
        <v>12</v>
      </c>
      <c r="B63" s="8" t="s">
        <v>41</v>
      </c>
      <c r="C63" s="8" t="s">
        <v>23</v>
      </c>
      <c r="D63" s="8" t="s">
        <v>15</v>
      </c>
      <c r="E63" s="8" t="s">
        <v>98</v>
      </c>
      <c r="F63" s="8" t="s">
        <v>13</v>
      </c>
      <c r="G63" s="7">
        <v>670833.32999999996</v>
      </c>
    </row>
    <row r="64" spans="1:22" ht="15.75" x14ac:dyDescent="0.2">
      <c r="A64" s="3" t="s">
        <v>43</v>
      </c>
      <c r="B64" s="10" t="s">
        <v>41</v>
      </c>
      <c r="C64" s="10" t="s">
        <v>23</v>
      </c>
      <c r="D64" s="10" t="s">
        <v>9</v>
      </c>
      <c r="E64" s="10"/>
      <c r="F64" s="10"/>
      <c r="G64" s="6">
        <f>G65+G70+G73+G76+G83+G88</f>
        <v>136640950.72</v>
      </c>
    </row>
    <row r="65" spans="1:7" ht="15.75" x14ac:dyDescent="0.2">
      <c r="A65" s="17" t="s">
        <v>59</v>
      </c>
      <c r="B65" s="8" t="s">
        <v>41</v>
      </c>
      <c r="C65" s="8" t="s">
        <v>23</v>
      </c>
      <c r="D65" s="8" t="s">
        <v>9</v>
      </c>
      <c r="E65" s="8" t="s">
        <v>79</v>
      </c>
      <c r="F65" s="8" t="s">
        <v>44</v>
      </c>
      <c r="G65" s="7">
        <f>G66+G68</f>
        <v>2846151.44</v>
      </c>
    </row>
    <row r="66" spans="1:7" ht="31.5" x14ac:dyDescent="0.2">
      <c r="A66" s="2" t="s">
        <v>10</v>
      </c>
      <c r="B66" s="8" t="s">
        <v>41</v>
      </c>
      <c r="C66" s="8" t="s">
        <v>23</v>
      </c>
      <c r="D66" s="8" t="s">
        <v>9</v>
      </c>
      <c r="E66" s="8" t="s">
        <v>79</v>
      </c>
      <c r="F66" s="8" t="s">
        <v>11</v>
      </c>
      <c r="G66" s="7">
        <f>G67</f>
        <v>46151.44</v>
      </c>
    </row>
    <row r="67" spans="1:7" ht="31.5" x14ac:dyDescent="0.2">
      <c r="A67" s="2" t="s">
        <v>12</v>
      </c>
      <c r="B67" s="8" t="s">
        <v>41</v>
      </c>
      <c r="C67" s="8" t="s">
        <v>23</v>
      </c>
      <c r="D67" s="8" t="s">
        <v>9</v>
      </c>
      <c r="E67" s="8" t="s">
        <v>79</v>
      </c>
      <c r="F67" s="8" t="s">
        <v>13</v>
      </c>
      <c r="G67" s="7">
        <v>46151.44</v>
      </c>
    </row>
    <row r="68" spans="1:7" ht="15.75" x14ac:dyDescent="0.2">
      <c r="A68" s="2" t="s">
        <v>68</v>
      </c>
      <c r="B68" s="8" t="s">
        <v>41</v>
      </c>
      <c r="C68" s="8" t="s">
        <v>23</v>
      </c>
      <c r="D68" s="8" t="s">
        <v>9</v>
      </c>
      <c r="E68" s="8" t="s">
        <v>79</v>
      </c>
      <c r="F68" s="8" t="s">
        <v>14</v>
      </c>
      <c r="G68" s="7">
        <f t="shared" ref="G68" si="6">G69</f>
        <v>2800000</v>
      </c>
    </row>
    <row r="69" spans="1:7" ht="45.75" customHeight="1" x14ac:dyDescent="0.2">
      <c r="A69" s="2" t="s">
        <v>34</v>
      </c>
      <c r="B69" s="8" t="s">
        <v>41</v>
      </c>
      <c r="C69" s="8" t="s">
        <v>23</v>
      </c>
      <c r="D69" s="8" t="s">
        <v>9</v>
      </c>
      <c r="E69" s="8" t="s">
        <v>79</v>
      </c>
      <c r="F69" s="2">
        <v>810</v>
      </c>
      <c r="G69" s="7">
        <v>2800000</v>
      </c>
    </row>
    <row r="70" spans="1:7" ht="16.5" customHeight="1" x14ac:dyDescent="0.2">
      <c r="A70" s="2" t="s">
        <v>60</v>
      </c>
      <c r="B70" s="8" t="s">
        <v>41</v>
      </c>
      <c r="C70" s="8" t="s">
        <v>23</v>
      </c>
      <c r="D70" s="8" t="s">
        <v>9</v>
      </c>
      <c r="E70" s="8" t="s">
        <v>80</v>
      </c>
      <c r="F70" s="2"/>
      <c r="G70" s="7">
        <f>G71</f>
        <v>449988.96</v>
      </c>
    </row>
    <row r="71" spans="1:7" ht="31.5" customHeight="1" x14ac:dyDescent="0.2">
      <c r="A71" s="2" t="s">
        <v>10</v>
      </c>
      <c r="B71" s="8" t="s">
        <v>41</v>
      </c>
      <c r="C71" s="8" t="s">
        <v>23</v>
      </c>
      <c r="D71" s="8" t="s">
        <v>9</v>
      </c>
      <c r="E71" s="8" t="s">
        <v>80</v>
      </c>
      <c r="F71" s="2">
        <v>200</v>
      </c>
      <c r="G71" s="7">
        <f>G72</f>
        <v>449988.96</v>
      </c>
    </row>
    <row r="72" spans="1:7" ht="30.75" customHeight="1" x14ac:dyDescent="0.2">
      <c r="A72" s="2" t="s">
        <v>12</v>
      </c>
      <c r="B72" s="8" t="s">
        <v>41</v>
      </c>
      <c r="C72" s="8" t="s">
        <v>23</v>
      </c>
      <c r="D72" s="8" t="s">
        <v>9</v>
      </c>
      <c r="E72" s="8" t="s">
        <v>80</v>
      </c>
      <c r="F72" s="2">
        <v>240</v>
      </c>
      <c r="G72" s="7">
        <v>449988.96</v>
      </c>
    </row>
    <row r="73" spans="1:7" ht="17.25" customHeight="1" x14ac:dyDescent="0.2">
      <c r="A73" s="17" t="s">
        <v>61</v>
      </c>
      <c r="B73" s="8" t="s">
        <v>41</v>
      </c>
      <c r="C73" s="8" t="s">
        <v>23</v>
      </c>
      <c r="D73" s="8" t="s">
        <v>9</v>
      </c>
      <c r="E73" s="8" t="s">
        <v>81</v>
      </c>
      <c r="F73" s="2"/>
      <c r="G73" s="7">
        <f>G74</f>
        <v>618667.81000000006</v>
      </c>
    </row>
    <row r="74" spans="1:7" ht="31.5" customHeight="1" x14ac:dyDescent="0.2">
      <c r="A74" s="2" t="s">
        <v>10</v>
      </c>
      <c r="B74" s="8" t="s">
        <v>41</v>
      </c>
      <c r="C74" s="8" t="s">
        <v>23</v>
      </c>
      <c r="D74" s="8" t="s">
        <v>9</v>
      </c>
      <c r="E74" s="8" t="s">
        <v>81</v>
      </c>
      <c r="F74" s="2">
        <v>200</v>
      </c>
      <c r="G74" s="7">
        <f>G75</f>
        <v>618667.81000000006</v>
      </c>
    </row>
    <row r="75" spans="1:7" ht="31.5" customHeight="1" x14ac:dyDescent="0.2">
      <c r="A75" s="2" t="s">
        <v>12</v>
      </c>
      <c r="B75" s="8" t="s">
        <v>41</v>
      </c>
      <c r="C75" s="8" t="s">
        <v>23</v>
      </c>
      <c r="D75" s="8" t="s">
        <v>9</v>
      </c>
      <c r="E75" s="8" t="s">
        <v>81</v>
      </c>
      <c r="F75" s="2">
        <v>240</v>
      </c>
      <c r="G75" s="7">
        <v>618667.81000000006</v>
      </c>
    </row>
    <row r="76" spans="1:7" ht="17.25" customHeight="1" x14ac:dyDescent="0.2">
      <c r="A76" s="2" t="s">
        <v>62</v>
      </c>
      <c r="B76" s="8">
        <v>841</v>
      </c>
      <c r="C76" s="8" t="s">
        <v>23</v>
      </c>
      <c r="D76" s="8" t="s">
        <v>9</v>
      </c>
      <c r="E76" s="8" t="s">
        <v>82</v>
      </c>
      <c r="F76" s="8"/>
      <c r="G76" s="7">
        <f>G77+G79+G81</f>
        <v>13505072.16</v>
      </c>
    </row>
    <row r="77" spans="1:7" ht="30.75" customHeight="1" x14ac:dyDescent="0.2">
      <c r="A77" s="2" t="s">
        <v>10</v>
      </c>
      <c r="B77" s="8">
        <v>841</v>
      </c>
      <c r="C77" s="8" t="s">
        <v>23</v>
      </c>
      <c r="D77" s="8" t="s">
        <v>9</v>
      </c>
      <c r="E77" s="8" t="s">
        <v>82</v>
      </c>
      <c r="F77" s="8" t="s">
        <v>11</v>
      </c>
      <c r="G77" s="7">
        <f>G78</f>
        <v>1128885.42</v>
      </c>
    </row>
    <row r="78" spans="1:7" ht="32.25" customHeight="1" x14ac:dyDescent="0.2">
      <c r="A78" s="2" t="s">
        <v>12</v>
      </c>
      <c r="B78" s="8">
        <v>841</v>
      </c>
      <c r="C78" s="8" t="s">
        <v>23</v>
      </c>
      <c r="D78" s="8" t="s">
        <v>9</v>
      </c>
      <c r="E78" s="8" t="s">
        <v>82</v>
      </c>
      <c r="F78" s="8" t="s">
        <v>13</v>
      </c>
      <c r="G78" s="7">
        <v>1128885.42</v>
      </c>
    </row>
    <row r="79" spans="1:7" ht="30.75" customHeight="1" x14ac:dyDescent="0.2">
      <c r="A79" s="2" t="s">
        <v>69</v>
      </c>
      <c r="B79" s="8">
        <v>841</v>
      </c>
      <c r="C79" s="8" t="s">
        <v>23</v>
      </c>
      <c r="D79" s="8" t="s">
        <v>9</v>
      </c>
      <c r="E79" s="8" t="s">
        <v>82</v>
      </c>
      <c r="F79" s="8" t="s">
        <v>71</v>
      </c>
      <c r="G79" s="7">
        <f>G80</f>
        <v>456186.74</v>
      </c>
    </row>
    <row r="80" spans="1:7" ht="17.25" customHeight="1" x14ac:dyDescent="0.2">
      <c r="A80" s="18" t="s">
        <v>70</v>
      </c>
      <c r="B80" s="19">
        <v>841</v>
      </c>
      <c r="C80" s="19" t="s">
        <v>23</v>
      </c>
      <c r="D80" s="19" t="s">
        <v>9</v>
      </c>
      <c r="E80" s="19" t="s">
        <v>82</v>
      </c>
      <c r="F80" s="19" t="s">
        <v>72</v>
      </c>
      <c r="G80" s="32">
        <v>456186.74</v>
      </c>
    </row>
    <row r="81" spans="1:7" ht="17.25" customHeight="1" x14ac:dyDescent="0.2">
      <c r="A81" s="24" t="s">
        <v>68</v>
      </c>
      <c r="B81" s="25">
        <v>841</v>
      </c>
      <c r="C81" s="25" t="s">
        <v>23</v>
      </c>
      <c r="D81" s="25" t="s">
        <v>9</v>
      </c>
      <c r="E81" s="25" t="s">
        <v>82</v>
      </c>
      <c r="F81" s="25" t="s">
        <v>14</v>
      </c>
      <c r="G81" s="31">
        <f>G82</f>
        <v>11920000</v>
      </c>
    </row>
    <row r="82" spans="1:7" ht="45" customHeight="1" x14ac:dyDescent="0.2">
      <c r="A82" s="24" t="s">
        <v>34</v>
      </c>
      <c r="B82" s="25">
        <v>841</v>
      </c>
      <c r="C82" s="25" t="s">
        <v>23</v>
      </c>
      <c r="D82" s="25" t="s">
        <v>9</v>
      </c>
      <c r="E82" s="25" t="s">
        <v>82</v>
      </c>
      <c r="F82" s="25" t="s">
        <v>30</v>
      </c>
      <c r="G82" s="31">
        <v>11920000</v>
      </c>
    </row>
    <row r="83" spans="1:7" ht="50.25" customHeight="1" x14ac:dyDescent="0.2">
      <c r="A83" s="37" t="s">
        <v>114</v>
      </c>
      <c r="B83" s="38" t="s">
        <v>41</v>
      </c>
      <c r="C83" s="38" t="s">
        <v>23</v>
      </c>
      <c r="D83" s="38" t="s">
        <v>9</v>
      </c>
      <c r="E83" s="39" t="s">
        <v>115</v>
      </c>
      <c r="F83" s="38"/>
      <c r="G83" s="40">
        <f>G84+G86</f>
        <v>115771134.69</v>
      </c>
    </row>
    <row r="84" spans="1:7" ht="30.75" customHeight="1" x14ac:dyDescent="0.2">
      <c r="A84" s="2" t="s">
        <v>10</v>
      </c>
      <c r="B84" s="8" t="s">
        <v>41</v>
      </c>
      <c r="C84" s="8" t="s">
        <v>23</v>
      </c>
      <c r="D84" s="8" t="s">
        <v>9</v>
      </c>
      <c r="E84" s="28" t="s">
        <v>115</v>
      </c>
      <c r="F84" s="2">
        <v>200</v>
      </c>
      <c r="G84" s="7">
        <f>G85</f>
        <v>87421468.629999995</v>
      </c>
    </row>
    <row r="85" spans="1:7" ht="30" customHeight="1" x14ac:dyDescent="0.2">
      <c r="A85" s="2" t="s">
        <v>12</v>
      </c>
      <c r="B85" s="8" t="s">
        <v>41</v>
      </c>
      <c r="C85" s="8" t="s">
        <v>23</v>
      </c>
      <c r="D85" s="8" t="s">
        <v>9</v>
      </c>
      <c r="E85" s="28" t="s">
        <v>115</v>
      </c>
      <c r="F85" s="2">
        <v>240</v>
      </c>
      <c r="G85" s="7">
        <v>87421468.629999995</v>
      </c>
    </row>
    <row r="86" spans="1:7" ht="30.75" customHeight="1" x14ac:dyDescent="0.2">
      <c r="A86" s="2" t="s">
        <v>69</v>
      </c>
      <c r="B86" s="8" t="s">
        <v>41</v>
      </c>
      <c r="C86" s="8" t="s">
        <v>23</v>
      </c>
      <c r="D86" s="8" t="s">
        <v>9</v>
      </c>
      <c r="E86" s="28" t="s">
        <v>115</v>
      </c>
      <c r="F86" s="8" t="s">
        <v>71</v>
      </c>
      <c r="G86" s="7">
        <f>G87</f>
        <v>28349666.059999999</v>
      </c>
    </row>
    <row r="87" spans="1:7" ht="18.75" customHeight="1" x14ac:dyDescent="0.2">
      <c r="A87" s="2" t="s">
        <v>70</v>
      </c>
      <c r="B87" s="8" t="s">
        <v>41</v>
      </c>
      <c r="C87" s="8" t="s">
        <v>23</v>
      </c>
      <c r="D87" s="8" t="s">
        <v>9</v>
      </c>
      <c r="E87" s="28" t="s">
        <v>115</v>
      </c>
      <c r="F87" s="8" t="s">
        <v>72</v>
      </c>
      <c r="G87" s="7">
        <v>28349666.059999999</v>
      </c>
    </row>
    <row r="88" spans="1:7" ht="20.25" customHeight="1" x14ac:dyDescent="0.2">
      <c r="A88" s="2" t="s">
        <v>87</v>
      </c>
      <c r="B88" s="28" t="s">
        <v>41</v>
      </c>
      <c r="C88" s="28" t="s">
        <v>23</v>
      </c>
      <c r="D88" s="28" t="s">
        <v>9</v>
      </c>
      <c r="E88" s="28" t="s">
        <v>83</v>
      </c>
      <c r="F88" s="29"/>
      <c r="G88" s="7">
        <f>G89</f>
        <v>3449935.66</v>
      </c>
    </row>
    <row r="89" spans="1:7" ht="31.5" customHeight="1" x14ac:dyDescent="0.2">
      <c r="A89" s="2" t="s">
        <v>10</v>
      </c>
      <c r="B89" s="8" t="s">
        <v>41</v>
      </c>
      <c r="C89" s="8" t="s">
        <v>23</v>
      </c>
      <c r="D89" s="8" t="s">
        <v>9</v>
      </c>
      <c r="E89" s="8" t="s">
        <v>83</v>
      </c>
      <c r="F89" s="8" t="s">
        <v>11</v>
      </c>
      <c r="G89" s="7">
        <f t="shared" ref="G89" si="7">G90</f>
        <v>3449935.66</v>
      </c>
    </row>
    <row r="90" spans="1:7" ht="30" customHeight="1" x14ac:dyDescent="0.2">
      <c r="A90" s="2" t="s">
        <v>12</v>
      </c>
      <c r="B90" s="8" t="s">
        <v>41</v>
      </c>
      <c r="C90" s="8" t="s">
        <v>23</v>
      </c>
      <c r="D90" s="8" t="s">
        <v>9</v>
      </c>
      <c r="E90" s="8" t="s">
        <v>83</v>
      </c>
      <c r="F90" s="8" t="s">
        <v>13</v>
      </c>
      <c r="G90" s="7">
        <v>3449935.66</v>
      </c>
    </row>
    <row r="91" spans="1:7" ht="15.75" x14ac:dyDescent="0.2">
      <c r="A91" s="3" t="s">
        <v>45</v>
      </c>
      <c r="B91" s="10" t="s">
        <v>41</v>
      </c>
      <c r="C91" s="10" t="s">
        <v>22</v>
      </c>
      <c r="D91" s="8"/>
      <c r="E91" s="8"/>
      <c r="F91" s="13"/>
      <c r="G91" s="15">
        <f>G92</f>
        <v>11622695.9</v>
      </c>
    </row>
    <row r="92" spans="1:7" ht="15.75" x14ac:dyDescent="0.2">
      <c r="A92" s="3" t="s">
        <v>46</v>
      </c>
      <c r="B92" s="10" t="s">
        <v>41</v>
      </c>
      <c r="C92" s="10" t="s">
        <v>22</v>
      </c>
      <c r="D92" s="10" t="s">
        <v>8</v>
      </c>
      <c r="E92" s="8"/>
      <c r="F92" s="8"/>
      <c r="G92" s="6">
        <f>G93+G96</f>
        <v>11622695.9</v>
      </c>
    </row>
    <row r="93" spans="1:7" ht="15.75" x14ac:dyDescent="0.2">
      <c r="A93" s="2" t="s">
        <v>63</v>
      </c>
      <c r="B93" s="8" t="s">
        <v>41</v>
      </c>
      <c r="C93" s="8" t="s">
        <v>22</v>
      </c>
      <c r="D93" s="8" t="s">
        <v>8</v>
      </c>
      <c r="E93" s="8" t="s">
        <v>84</v>
      </c>
      <c r="F93" s="8"/>
      <c r="G93" s="7">
        <f>G94</f>
        <v>4175582.27</v>
      </c>
    </row>
    <row r="94" spans="1:7" ht="32.25" customHeight="1" x14ac:dyDescent="0.2">
      <c r="A94" s="2" t="s">
        <v>19</v>
      </c>
      <c r="B94" s="8" t="s">
        <v>41</v>
      </c>
      <c r="C94" s="8" t="s">
        <v>22</v>
      </c>
      <c r="D94" s="8" t="s">
        <v>8</v>
      </c>
      <c r="E94" s="8" t="s">
        <v>84</v>
      </c>
      <c r="F94" s="8" t="s">
        <v>47</v>
      </c>
      <c r="G94" s="7">
        <f t="shared" ref="G94" si="8">G95</f>
        <v>4175582.27</v>
      </c>
    </row>
    <row r="95" spans="1:7" ht="18" customHeight="1" x14ac:dyDescent="0.2">
      <c r="A95" s="2" t="s">
        <v>48</v>
      </c>
      <c r="B95" s="8" t="s">
        <v>41</v>
      </c>
      <c r="C95" s="8" t="s">
        <v>22</v>
      </c>
      <c r="D95" s="8" t="s">
        <v>8</v>
      </c>
      <c r="E95" s="8" t="s">
        <v>84</v>
      </c>
      <c r="F95" s="8" t="s">
        <v>49</v>
      </c>
      <c r="G95" s="7">
        <v>4175582.27</v>
      </c>
    </row>
    <row r="96" spans="1:7" ht="17.25" customHeight="1" x14ac:dyDescent="0.2">
      <c r="A96" s="17" t="s">
        <v>64</v>
      </c>
      <c r="B96" s="8" t="s">
        <v>41</v>
      </c>
      <c r="C96" s="8" t="s">
        <v>22</v>
      </c>
      <c r="D96" s="8" t="s">
        <v>8</v>
      </c>
      <c r="E96" s="8" t="s">
        <v>85</v>
      </c>
      <c r="F96" s="12"/>
      <c r="G96" s="7">
        <f t="shared" ref="G96:G97" si="9">G97</f>
        <v>7447113.6299999999</v>
      </c>
    </row>
    <row r="97" spans="1:7" ht="30" customHeight="1" x14ac:dyDescent="0.2">
      <c r="A97" s="2" t="s">
        <v>19</v>
      </c>
      <c r="B97" s="8" t="s">
        <v>41</v>
      </c>
      <c r="C97" s="8" t="s">
        <v>22</v>
      </c>
      <c r="D97" s="8" t="s">
        <v>8</v>
      </c>
      <c r="E97" s="8" t="s">
        <v>85</v>
      </c>
      <c r="F97" s="8" t="s">
        <v>47</v>
      </c>
      <c r="G97" s="7">
        <f t="shared" si="9"/>
        <v>7447113.6299999999</v>
      </c>
    </row>
    <row r="98" spans="1:7" ht="18" customHeight="1" x14ac:dyDescent="0.2">
      <c r="A98" s="2" t="s">
        <v>48</v>
      </c>
      <c r="B98" s="8" t="s">
        <v>41</v>
      </c>
      <c r="C98" s="8" t="s">
        <v>22</v>
      </c>
      <c r="D98" s="8" t="s">
        <v>8</v>
      </c>
      <c r="E98" s="8" t="s">
        <v>85</v>
      </c>
      <c r="F98" s="8" t="s">
        <v>49</v>
      </c>
      <c r="G98" s="7">
        <v>7447113.6299999999</v>
      </c>
    </row>
    <row r="99" spans="1:7" ht="15.75" x14ac:dyDescent="0.2">
      <c r="A99" s="3" t="s">
        <v>50</v>
      </c>
      <c r="B99" s="10" t="s">
        <v>41</v>
      </c>
      <c r="C99" s="10" t="s">
        <v>52</v>
      </c>
      <c r="D99" s="10"/>
      <c r="E99" s="10"/>
      <c r="F99" s="10"/>
      <c r="G99" s="6">
        <f>G100</f>
        <v>42759</v>
      </c>
    </row>
    <row r="100" spans="1:7" ht="15.75" customHeight="1" x14ac:dyDescent="0.2">
      <c r="A100" s="3" t="s">
        <v>51</v>
      </c>
      <c r="B100" s="10" t="s">
        <v>41</v>
      </c>
      <c r="C100" s="10" t="s">
        <v>52</v>
      </c>
      <c r="D100" s="10" t="s">
        <v>8</v>
      </c>
      <c r="E100" s="10"/>
      <c r="F100" s="10"/>
      <c r="G100" s="6">
        <f t="shared" ref="G100:G102" si="10">G101</f>
        <v>42759</v>
      </c>
    </row>
    <row r="101" spans="1:7" ht="16.5" customHeight="1" x14ac:dyDescent="0.2">
      <c r="A101" s="16" t="s">
        <v>66</v>
      </c>
      <c r="B101" s="8" t="s">
        <v>41</v>
      </c>
      <c r="C101" s="8" t="s">
        <v>52</v>
      </c>
      <c r="D101" s="8" t="s">
        <v>8</v>
      </c>
      <c r="E101" s="8" t="s">
        <v>86</v>
      </c>
      <c r="F101" s="8"/>
      <c r="G101" s="7">
        <f t="shared" si="10"/>
        <v>42759</v>
      </c>
    </row>
    <row r="102" spans="1:7" ht="17.25" customHeight="1" x14ac:dyDescent="0.2">
      <c r="A102" s="18" t="s">
        <v>53</v>
      </c>
      <c r="B102" s="19" t="s">
        <v>41</v>
      </c>
      <c r="C102" s="19" t="s">
        <v>52</v>
      </c>
      <c r="D102" s="19" t="s">
        <v>8</v>
      </c>
      <c r="E102" s="19" t="s">
        <v>86</v>
      </c>
      <c r="F102" s="18">
        <v>300</v>
      </c>
      <c r="G102" s="32">
        <f t="shared" si="10"/>
        <v>42759</v>
      </c>
    </row>
    <row r="103" spans="1:7" ht="32.25" customHeight="1" x14ac:dyDescent="0.2">
      <c r="A103" s="24" t="s">
        <v>54</v>
      </c>
      <c r="B103" s="25" t="s">
        <v>41</v>
      </c>
      <c r="C103" s="25" t="s">
        <v>52</v>
      </c>
      <c r="D103" s="25" t="s">
        <v>8</v>
      </c>
      <c r="E103" s="25" t="s">
        <v>86</v>
      </c>
      <c r="F103" s="24">
        <v>320</v>
      </c>
      <c r="G103" s="31">
        <v>42759</v>
      </c>
    </row>
    <row r="104" spans="1:7" ht="21" customHeight="1" x14ac:dyDescent="0.2">
      <c r="A104" s="35" t="s">
        <v>65</v>
      </c>
      <c r="B104" s="35"/>
      <c r="C104" s="35"/>
      <c r="D104" s="35"/>
      <c r="E104" s="35"/>
      <c r="F104" s="35"/>
      <c r="G104" s="30">
        <f>G7</f>
        <v>274447733.60000002</v>
      </c>
    </row>
    <row r="105" spans="1:7" ht="15.75" customHeight="1" x14ac:dyDescent="0.2">
      <c r="B105" s="26"/>
      <c r="C105" s="26"/>
      <c r="D105" s="26"/>
      <c r="E105" s="26"/>
      <c r="F105" s="26"/>
      <c r="G105" s="27"/>
    </row>
    <row r="106" spans="1:7" x14ac:dyDescent="0.2">
      <c r="B106" s="23"/>
      <c r="C106" s="23"/>
      <c r="D106" s="23"/>
      <c r="E106" s="23"/>
      <c r="F106" s="23"/>
      <c r="G106" s="23"/>
    </row>
  </sheetData>
  <mergeCells count="4">
    <mergeCell ref="A3:G3"/>
    <mergeCell ref="A4:G4"/>
    <mergeCell ref="A104:F104"/>
    <mergeCell ref="B1:G1"/>
  </mergeCells>
  <pageMargins left="0.70866141732283472" right="0.19685039370078741" top="0.39370078740157483" bottom="0.39370078740157483" header="0.23622047244094491" footer="0.15748031496062992"/>
  <pageSetup paperSize="9" scale="69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2025-03-21T07:04:23Z</dcterms:modified>
</cp:coreProperties>
</file>