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70" windowWidth="17400" windowHeight="11640"/>
  </bookViews>
  <sheets>
    <sheet name="Доходы" sheetId="3" r:id="rId1"/>
  </sheets>
  <calcPr calcId="145621"/>
</workbook>
</file>

<file path=xl/calcChain.xml><?xml version="1.0" encoding="utf-8"?>
<calcChain xmlns="http://schemas.openxmlformats.org/spreadsheetml/2006/main">
  <c r="C48" i="3" l="1"/>
  <c r="C49" i="3"/>
  <c r="C79" i="3"/>
  <c r="C80" i="3"/>
  <c r="C51" i="3"/>
  <c r="C56" i="3"/>
  <c r="C42" i="3"/>
  <c r="C37" i="3"/>
  <c r="C54" i="3" l="1"/>
  <c r="C46" i="3"/>
  <c r="C45" i="3" s="1"/>
  <c r="C10" i="3"/>
  <c r="C31" i="3" l="1"/>
  <c r="C64" i="3" l="1"/>
  <c r="C63" i="3" s="1"/>
  <c r="C61" i="3" l="1"/>
  <c r="C52" i="3" l="1"/>
  <c r="C58" i="3"/>
  <c r="C25" i="3"/>
  <c r="C23" i="3"/>
  <c r="C21" i="3"/>
  <c r="C19" i="3"/>
  <c r="C18" i="3" l="1"/>
  <c r="C33" i="3" l="1"/>
  <c r="C60" i="3" l="1"/>
  <c r="C41" i="3"/>
  <c r="C40" i="3" s="1"/>
  <c r="C36" i="3"/>
  <c r="C35" i="3" s="1"/>
  <c r="C28" i="3"/>
  <c r="C17" i="3"/>
  <c r="C9" i="3"/>
  <c r="C30" i="3" l="1"/>
  <c r="C27" i="3" s="1"/>
  <c r="C8" i="3" s="1"/>
  <c r="C82" i="3" l="1"/>
</calcChain>
</file>

<file path=xl/sharedStrings.xml><?xml version="1.0" encoding="utf-8"?>
<sst xmlns="http://schemas.openxmlformats.org/spreadsheetml/2006/main" count="142" uniqueCount="138">
  <si>
    <t>Код бюджетной классификации Российской Федерации</t>
  </si>
  <si>
    <t>Наименование доходов</t>
  </si>
  <si>
    <t>НАЛОГОВЫЕ И НЕНАЛОГОВЫЕ ДОХОДЫ</t>
  </si>
  <si>
    <t>НАЛОГИ НА ПРИБЫЛЬ, ДОХОДЫ</t>
  </si>
  <si>
    <t>Налог на доходы физических лиц</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</si>
  <si>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</si>
  <si>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</si>
  <si>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</si>
  <si>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</si>
  <si>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</si>
  <si>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ИМУЩЕСТВО</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</si>
  <si>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</si>
  <si>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</si>
  <si>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</si>
  <si>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</si>
  <si>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БЕЗВОЗМЕЗДНЫЕ ПОСТУПЛЕНИЯ</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</si>
  <si>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</si>
  <si>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</si>
  <si>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</si>
  <si>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</si>
  <si>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</si>
  <si>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</si>
  <si>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</si>
  <si>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</si>
  <si>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</si>
  <si>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</si>
  <si>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</si>
  <si>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</si>
  <si>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</si>
  <si>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Акцизы по подакцизным товарам (продукции), производимым на территории Российской Федерации</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</si>
  <si>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</si>
  <si>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поселений</t>
  </si>
  <si>
    <t>Земельный налог</t>
  </si>
  <si>
    <t>Земельный налог с организаций</t>
  </si>
  <si>
    <t>Земельный налог с организаций, обладающих земельным участком, расположенным в границах городских поселений</t>
  </si>
  <si>
    <t>Земельный налог с физических лиц</t>
  </si>
  <si>
    <t>Земельный налог с физических лиц, обладающих земельным участком, расположенным в границах городских поселений</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</si>
  <si>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</si>
  <si>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</si>
  <si>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</si>
  <si>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</si>
  <si>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БЕЗВОЗМЕЗДНЫЕ ПОСТУПЛЕНИЯ ОТ ДРУГИХ БЮДЖЕТОВ БЮДЖЕТНОЙ СИСТЕМЫ РОССИЙСКОЙ ФЕДЕРАЦИИ</t>
  </si>
  <si>
    <t>1</t>
  </si>
  <si>
    <t>2</t>
  </si>
  <si>
    <t>ИТОГО</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</si>
  <si>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</si>
  <si>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</si>
  <si>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</si>
  <si>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</si>
  <si>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</si>
  <si>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</si>
  <si>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</si>
  <si>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поселений на реализацию программ формирования современной городской среды</t>
  </si>
  <si>
    <t>Субсидии бюджетам на реализацию программ формирования современной городской среды</t>
  </si>
  <si>
    <t>ПРОЧИЕ БЕЗВОЗМЕЗДНЫЕ ПОСТУПЛЕНИЯ</t>
  </si>
  <si>
    <t>Прочие безвозмездные поступления в бюджеты городских поселений</t>
  </si>
  <si>
    <t>Кассовое                  исполнение</t>
  </si>
  <si>
    <t>рублей</t>
  </si>
  <si>
    <t>000 1 00 00000 00 0000 000</t>
  </si>
  <si>
    <t>182 1 01 00000 00 0000 000</t>
  </si>
  <si>
    <t>182 1 01 02000 01 0000 110</t>
  </si>
  <si>
    <t>182 1 01 02010 01 0000 110</t>
  </si>
  <si>
    <t>182 1 01 02020 01 0000 110</t>
  </si>
  <si>
    <t>182 1 01 02030 01 0000 110</t>
  </si>
  <si>
    <t>182 1 06 00000 00 0000 000</t>
  </si>
  <si>
    <t>182 1 06 01000 00 0000 110</t>
  </si>
  <si>
    <t>182 1 06 01030 13 0000 110</t>
  </si>
  <si>
    <t>182 1 06 06000 00 0000 110</t>
  </si>
  <si>
    <t>182 1 06 06030 00 0000 110</t>
  </si>
  <si>
    <t>182 1 06 06033 13 0000 110</t>
  </si>
  <si>
    <t>182 1 06 06040 00 0000 110</t>
  </si>
  <si>
    <t>182 1 06 06043 13 0000 110</t>
  </si>
  <si>
    <t>844 1 11 05013 13 0000 120</t>
  </si>
  <si>
    <t>844 1 14 06013 13 0000 430</t>
  </si>
  <si>
    <t>841 2 00 00000 00 0000 000</t>
  </si>
  <si>
    <t>841 2 02 00000 00 0000 000</t>
  </si>
  <si>
    <t>841 2 02 20000 00 0000 150</t>
  </si>
  <si>
    <t>841 2 02 20216 00 0000 150</t>
  </si>
  <si>
    <t>841 2 02 20216 13 0000 150</t>
  </si>
  <si>
    <t>841 2 02 25555 00 0000 150</t>
  </si>
  <si>
    <t>841 2 02 25555 13 0000 150</t>
  </si>
  <si>
    <t>841 2 07 00000 00 0000 000</t>
  </si>
  <si>
    <t>841 2 07 05000 13 0000 150</t>
  </si>
  <si>
    <t>841 2 07 05030 13 0000 150</t>
  </si>
  <si>
    <t>182 1 01 02080 01 0000 110</t>
  </si>
  <si>
    <t>182 1 03 00000 00 0000 000</t>
  </si>
  <si>
    <t>182 1 03 02000 01 0000 110</t>
  </si>
  <si>
    <t>182 1 03 02230 01 0000 110</t>
  </si>
  <si>
    <t>182 1 03 02231 01 0000 110</t>
  </si>
  <si>
    <t>182 1 03 02240 01 0000 110</t>
  </si>
  <si>
    <t>182 1 03 02241 01 0000 110</t>
  </si>
  <si>
    <t>182 1 03 02250 01 0000 110</t>
  </si>
  <si>
    <t>182 1 03 02251 01 0000 110</t>
  </si>
  <si>
    <t>182 1 03 02260 01 0000 110</t>
  </si>
  <si>
    <t>182 1 03 02261 01 0000 110</t>
  </si>
  <si>
    <t>182 1 01 02130 01 0000 110</t>
  </si>
  <si>
    <t>182 1 01 02140 01 0000 110</t>
  </si>
  <si>
    <t>ШТРАФЫ, САНКЦИИ, ВОЗМЕЩЕНИЕ УЩЕРБА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</si>
  <si>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</si>
  <si>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</si>
  <si>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841 1 16 00000 00 0000 000</t>
  </si>
  <si>
    <t xml:space="preserve"> 841 1 16 07010 00 0000 140</t>
  </si>
  <si>
    <t xml:space="preserve"> 841 1 16 07010 13 0000 140</t>
  </si>
  <si>
    <t>Субсидии бюджетам на приведение в нормативное состояние автомобильных дорог и искусственных дорожных сооружений</t>
  </si>
  <si>
    <t>Субсидии бюджетам городских поселений на строительство (реконструкцию), капитальный ремонт и ремонт автомобильных дорог и искусственных дорожных сооружений</t>
  </si>
  <si>
    <t>841 2 02 25394 00 0000 150</t>
  </si>
  <si>
    <t>841 2 02 25394 13 0000 150</t>
  </si>
  <si>
    <t xml:space="preserve">Приложение 1                                                                                                                                                                                                                                                                                               к Решению Совета народных депутатов города Суража "Об исполнении бюджета Суражского городского поселения Суражского муниципального района Брянской области за 2024 год"                                                                                                                                                                                                                             </t>
  </si>
  <si>
    <t>Доходы бюджета Суражского городского поселения Суражского муниципального района Брянской области за 2024 год по кодам классификации доходов бюджетов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</si>
  <si>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</si>
  <si>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</si>
  <si>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</si>
  <si>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</si>
  <si>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</si>
  <si>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</si>
  <si>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000 1 11 00000 00 0000 000</t>
  </si>
  <si>
    <t>000 1 11 05000 00 0000 120</t>
  </si>
  <si>
    <t>000 1 11 05010 00 0000 120</t>
  </si>
  <si>
    <t>841 1 11 05013 13 0000 120</t>
  </si>
  <si>
    <t>000 1 14 00000 00 0000 000</t>
  </si>
  <si>
    <t>000 1 14 06000 00 0000 430</t>
  </si>
  <si>
    <t>000 1 14 06010 00 0000 430</t>
  </si>
  <si>
    <t>841 1 14 06013 13 0000 430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</si>
  <si>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</si>
  <si>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</si>
  <si>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841 2 02 25424 00 0000 150</t>
  </si>
  <si>
    <t>841 2 02 25424 13 0000 150</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</si>
  <si>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</si>
  <si>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</si>
  <si>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городских поселений</t>
  </si>
  <si>
    <t>841 2 02 40000 00 0000 150</t>
  </si>
  <si>
    <t>841 2 02 49999 00 0000 150</t>
  </si>
  <si>
    <t>841 2 02 49999 13 0000 150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</si>
  <si>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</si>
  <si>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</si>
  <si>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841 2 19 00000 00 0000 000</t>
  </si>
  <si>
    <t>841 2 19 00000 13 0000 150</t>
  </si>
  <si>
    <t>841 2 19 60010 13 0000 150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</si>
</sst>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3"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
      <sz val="1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38">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 fontId="6"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xf>
    <xf numFmtId="4" fontId="6" fillId="0" borderId="0" xfId="0" applyNumberFormat="1" applyFont="1" applyFill="1" applyAlignment="1">
      <alignment horizontal="justify" vertical="center" wrapText="1"/>
    </xf>
    <xf numFmtId="0" fontId="7" fillId="0" borderId="0" xfId="0" applyFont="1" applyFill="1" applyBorder="1" applyAlignment="1">
      <alignment horizontal="right"/>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2" borderId="0" xfId="0" applyFont="1" applyFill="1" applyAlignment="1">
      <alignment horizontal="center" vertical="center" wrapText="1"/>
    </xf>
    <xf numFmtId="4" fontId="6" fillId="0" borderId="0" xfId="0" applyNumberFormat="1" applyFont="1" applyFill="1" applyAlignment="1">
      <alignment horizontal="left" vertical="center" wrapText="1"/>
    </xf>
    <xf numFmtId="0" fontId="0" fillId="0" borderId="0" xfId="0" applyAlignment="1">
      <alignment horizontal="left"/>
    </xf>
    <xf numFmtId="0" fontId="6"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shrinkToFi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showZeros="0" tabSelected="1" view="pageBreakPreview" zoomScale="85" zoomScaleNormal="70" zoomScaleSheetLayoutView="85" workbookViewId="0">
      <selection activeCell="B14" sqref="B14"/>
    </sheetView>
  </sheetViews>
  <sheetFormatPr defaultRowHeight="18.75" x14ac:dyDescent="0.25"/>
  <cols>
    <col min="1" max="1" width="29" style="1" customWidth="1"/>
    <col min="2" max="2" width="106.85546875" style="2" customWidth="1"/>
    <col min="3" max="3" width="22.42578125" style="5" customWidth="1"/>
    <col min="4" max="4" width="0.5703125" style="2" hidden="1" customWidth="1"/>
    <col min="5" max="11" width="9.140625" style="2" hidden="1" customWidth="1"/>
    <col min="12" max="16384" width="9.140625" style="2"/>
  </cols>
  <sheetData>
    <row r="1" spans="1:11" ht="53.25" customHeight="1" x14ac:dyDescent="0.25">
      <c r="B1" s="34" t="s">
        <v>107</v>
      </c>
      <c r="C1" s="35"/>
    </row>
    <row r="2" spans="1:11" ht="10.5" customHeight="1" x14ac:dyDescent="0.25">
      <c r="C2" s="6"/>
    </row>
    <row r="3" spans="1:11" ht="13.5" customHeight="1" x14ac:dyDescent="0.25">
      <c r="C3" s="27"/>
    </row>
    <row r="4" spans="1:11" ht="33" customHeight="1" x14ac:dyDescent="0.25">
      <c r="A4" s="33" t="s">
        <v>108</v>
      </c>
      <c r="B4" s="33"/>
      <c r="C4" s="33"/>
      <c r="D4" s="33"/>
      <c r="E4" s="33"/>
      <c r="F4" s="33"/>
      <c r="G4" s="33"/>
      <c r="H4" s="33"/>
      <c r="I4" s="33"/>
      <c r="J4" s="33"/>
      <c r="K4" s="33"/>
    </row>
    <row r="5" spans="1:11" ht="18.75" customHeight="1" x14ac:dyDescent="0.25">
      <c r="C5" s="28" t="s">
        <v>57</v>
      </c>
    </row>
    <row r="6" spans="1:11" ht="54" customHeight="1" x14ac:dyDescent="0.25">
      <c r="A6" s="24" t="s">
        <v>0</v>
      </c>
      <c r="B6" s="24" t="s">
        <v>1</v>
      </c>
      <c r="C6" s="23" t="s">
        <v>56</v>
      </c>
    </row>
    <row r="7" spans="1:11" ht="13.5" customHeight="1" x14ac:dyDescent="0.25">
      <c r="A7" s="25" t="s">
        <v>42</v>
      </c>
      <c r="B7" s="25" t="s">
        <v>43</v>
      </c>
      <c r="C7" s="26">
        <v>3</v>
      </c>
    </row>
    <row r="8" spans="1:11" ht="24" customHeight="1" x14ac:dyDescent="0.25">
      <c r="A8" s="13" t="s">
        <v>58</v>
      </c>
      <c r="B8" s="14" t="s">
        <v>2</v>
      </c>
      <c r="C8" s="15">
        <f>C9+C17+C27+C35+C40+C45</f>
        <v>91344097.930000022</v>
      </c>
    </row>
    <row r="9" spans="1:11" x14ac:dyDescent="0.25">
      <c r="A9" s="13" t="s">
        <v>59</v>
      </c>
      <c r="B9" s="14" t="s">
        <v>3</v>
      </c>
      <c r="C9" s="15">
        <f>C10</f>
        <v>75666301.370000005</v>
      </c>
    </row>
    <row r="10" spans="1:11" x14ac:dyDescent="0.25">
      <c r="A10" s="19" t="s">
        <v>60</v>
      </c>
      <c r="B10" s="14" t="s">
        <v>4</v>
      </c>
      <c r="C10" s="15">
        <f>C11+C12+C13+C14+C15+C16</f>
        <v>75666301.370000005</v>
      </c>
    </row>
    <row r="11" spans="1:11" ht="63.75" customHeight="1" x14ac:dyDescent="0.25">
      <c r="A11" s="20" t="s">
        <v>61</v>
      </c>
      <c r="B11" s="20" t="s">
        <v>109</v>
      </c>
      <c r="C11" s="9">
        <v>23921480.960000001</v>
      </c>
    </row>
    <row r="12" spans="1:11" ht="63" customHeight="1" x14ac:dyDescent="0.25">
      <c r="A12" s="20" t="s">
        <v>62</v>
      </c>
      <c r="B12" s="20" t="s">
        <v>110</v>
      </c>
      <c r="C12" s="9">
        <v>91876.9</v>
      </c>
    </row>
    <row r="13" spans="1:11" ht="48.75" customHeight="1" x14ac:dyDescent="0.25">
      <c r="A13" s="21" t="s">
        <v>63</v>
      </c>
      <c r="B13" s="20" t="s">
        <v>111</v>
      </c>
      <c r="C13" s="9">
        <v>156957.57</v>
      </c>
    </row>
    <row r="14" spans="1:11" ht="78" customHeight="1" x14ac:dyDescent="0.25">
      <c r="A14" s="21" t="s">
        <v>84</v>
      </c>
      <c r="B14" s="20" t="s">
        <v>112</v>
      </c>
      <c r="C14" s="9">
        <v>2464642.35</v>
      </c>
    </row>
    <row r="15" spans="1:11" ht="45.75" customHeight="1" x14ac:dyDescent="0.25">
      <c r="A15" s="21" t="s">
        <v>95</v>
      </c>
      <c r="B15" s="20" t="s">
        <v>113</v>
      </c>
      <c r="C15" s="9">
        <v>1604192</v>
      </c>
    </row>
    <row r="16" spans="1:11" ht="44.25" customHeight="1" x14ac:dyDescent="0.25">
      <c r="A16" s="21" t="s">
        <v>96</v>
      </c>
      <c r="B16" s="20" t="s">
        <v>114</v>
      </c>
      <c r="C16" s="9">
        <v>47427151.590000004</v>
      </c>
    </row>
    <row r="17" spans="1:3" ht="31.5" customHeight="1" x14ac:dyDescent="0.25">
      <c r="A17" s="13" t="s">
        <v>85</v>
      </c>
      <c r="B17" s="14" t="s">
        <v>5</v>
      </c>
      <c r="C17" s="15">
        <f>C18</f>
        <v>3382318.4299999997</v>
      </c>
    </row>
    <row r="18" spans="1:3" ht="24.75" customHeight="1" x14ac:dyDescent="0.25">
      <c r="A18" s="22" t="s">
        <v>86</v>
      </c>
      <c r="B18" s="16" t="s">
        <v>29</v>
      </c>
      <c r="C18" s="9">
        <f>C19+C21+C23+C25</f>
        <v>3382318.4299999997</v>
      </c>
    </row>
    <row r="19" spans="1:3" ht="52.5" customHeight="1" x14ac:dyDescent="0.25">
      <c r="A19" s="8" t="s">
        <v>87</v>
      </c>
      <c r="B19" s="16" t="s">
        <v>6</v>
      </c>
      <c r="C19" s="9">
        <f>C20</f>
        <v>1747426.51</v>
      </c>
    </row>
    <row r="20" spans="1:3" ht="71.25" customHeight="1" x14ac:dyDescent="0.25">
      <c r="A20" s="8" t="s">
        <v>88</v>
      </c>
      <c r="B20" s="16" t="s">
        <v>45</v>
      </c>
      <c r="C20" s="9">
        <v>1747426.51</v>
      </c>
    </row>
    <row r="21" spans="1:3" ht="55.5" customHeight="1" x14ac:dyDescent="0.25">
      <c r="A21" s="8" t="s">
        <v>89</v>
      </c>
      <c r="B21" s="16" t="s">
        <v>7</v>
      </c>
      <c r="C21" s="9">
        <f>C22</f>
        <v>10096.48</v>
      </c>
    </row>
    <row r="22" spans="1:3" ht="78.75" customHeight="1" x14ac:dyDescent="0.25">
      <c r="A22" s="8" t="s">
        <v>90</v>
      </c>
      <c r="B22" s="16" t="s">
        <v>46</v>
      </c>
      <c r="C22" s="9">
        <v>10096.48</v>
      </c>
    </row>
    <row r="23" spans="1:3" ht="48.75" customHeight="1" x14ac:dyDescent="0.25">
      <c r="A23" s="8" t="s">
        <v>91</v>
      </c>
      <c r="B23" s="16" t="s">
        <v>8</v>
      </c>
      <c r="C23" s="9">
        <f>C24</f>
        <v>1815000.52</v>
      </c>
    </row>
    <row r="24" spans="1:3" ht="68.25" customHeight="1" x14ac:dyDescent="0.25">
      <c r="A24" s="8" t="s">
        <v>92</v>
      </c>
      <c r="B24" s="16" t="s">
        <v>47</v>
      </c>
      <c r="C24" s="9">
        <v>1815000.52</v>
      </c>
    </row>
    <row r="25" spans="1:3" ht="49.5" customHeight="1" x14ac:dyDescent="0.25">
      <c r="A25" s="8" t="s">
        <v>93</v>
      </c>
      <c r="B25" s="16" t="s">
        <v>9</v>
      </c>
      <c r="C25" s="9">
        <f>C26</f>
        <v>-190205.08</v>
      </c>
    </row>
    <row r="26" spans="1:3" ht="66.75" customHeight="1" x14ac:dyDescent="0.25">
      <c r="A26" s="8" t="s">
        <v>94</v>
      </c>
      <c r="B26" s="16" t="s">
        <v>48</v>
      </c>
      <c r="C26" s="9">
        <v>-190205.08</v>
      </c>
    </row>
    <row r="27" spans="1:3" ht="23.25" customHeight="1" x14ac:dyDescent="0.25">
      <c r="A27" s="13" t="s">
        <v>64</v>
      </c>
      <c r="B27" s="14" t="s">
        <v>10</v>
      </c>
      <c r="C27" s="15">
        <f>C28+C30</f>
        <v>10886056.65</v>
      </c>
    </row>
    <row r="28" spans="1:3" x14ac:dyDescent="0.25">
      <c r="A28" s="22" t="s">
        <v>65</v>
      </c>
      <c r="B28" s="16" t="s">
        <v>30</v>
      </c>
      <c r="C28" s="9">
        <f>C29</f>
        <v>6958682.1100000003</v>
      </c>
    </row>
    <row r="29" spans="1:3" ht="33.75" customHeight="1" x14ac:dyDescent="0.25">
      <c r="A29" s="22" t="s">
        <v>66</v>
      </c>
      <c r="B29" s="16" t="s">
        <v>31</v>
      </c>
      <c r="C29" s="9">
        <v>6958682.1100000003</v>
      </c>
    </row>
    <row r="30" spans="1:3" x14ac:dyDescent="0.25">
      <c r="A30" s="22" t="s">
        <v>67</v>
      </c>
      <c r="B30" s="16" t="s">
        <v>32</v>
      </c>
      <c r="C30" s="9">
        <f>C31+C33</f>
        <v>3927374.54</v>
      </c>
    </row>
    <row r="31" spans="1:3" x14ac:dyDescent="0.25">
      <c r="A31" s="22" t="s">
        <v>68</v>
      </c>
      <c r="B31" s="16" t="s">
        <v>33</v>
      </c>
      <c r="C31" s="9">
        <f>C32</f>
        <v>1093406.3700000001</v>
      </c>
    </row>
    <row r="32" spans="1:3" ht="31.5" x14ac:dyDescent="0.25">
      <c r="A32" s="22" t="s">
        <v>69</v>
      </c>
      <c r="B32" s="16" t="s">
        <v>34</v>
      </c>
      <c r="C32" s="9">
        <v>1093406.3700000001</v>
      </c>
    </row>
    <row r="33" spans="1:3" x14ac:dyDescent="0.25">
      <c r="A33" s="22" t="s">
        <v>70</v>
      </c>
      <c r="B33" s="16" t="s">
        <v>35</v>
      </c>
      <c r="C33" s="9">
        <f>C34</f>
        <v>2833968.17</v>
      </c>
    </row>
    <row r="34" spans="1:3" ht="31.5" x14ac:dyDescent="0.25">
      <c r="A34" s="22" t="s">
        <v>71</v>
      </c>
      <c r="B34" s="16" t="s">
        <v>36</v>
      </c>
      <c r="C34" s="9">
        <v>2833968.17</v>
      </c>
    </row>
    <row r="35" spans="1:3" ht="38.25" customHeight="1" x14ac:dyDescent="0.25">
      <c r="A35" s="13" t="s">
        <v>115</v>
      </c>
      <c r="B35" s="14" t="s">
        <v>11</v>
      </c>
      <c r="C35" s="15">
        <f>C36</f>
        <v>599490.55999999994</v>
      </c>
    </row>
    <row r="36" spans="1:3" ht="57" customHeight="1" x14ac:dyDescent="0.25">
      <c r="A36" s="8" t="s">
        <v>116</v>
      </c>
      <c r="B36" s="16" t="s">
        <v>12</v>
      </c>
      <c r="C36" s="9">
        <f>C37</f>
        <v>599490.55999999994</v>
      </c>
    </row>
    <row r="37" spans="1:3" ht="42.75" customHeight="1" x14ac:dyDescent="0.25">
      <c r="A37" s="8" t="s">
        <v>117</v>
      </c>
      <c r="B37" s="16" t="s">
        <v>37</v>
      </c>
      <c r="C37" s="9">
        <f>C38+C39</f>
        <v>599490.55999999994</v>
      </c>
    </row>
    <row r="38" spans="1:3" ht="49.5" customHeight="1" x14ac:dyDescent="0.25">
      <c r="A38" s="22" t="s">
        <v>118</v>
      </c>
      <c r="B38" s="16" t="s">
        <v>38</v>
      </c>
      <c r="C38" s="9">
        <v>172297.33</v>
      </c>
    </row>
    <row r="39" spans="1:3" ht="52.5" customHeight="1" x14ac:dyDescent="0.25">
      <c r="A39" s="22" t="s">
        <v>72</v>
      </c>
      <c r="B39" s="16" t="s">
        <v>38</v>
      </c>
      <c r="C39" s="9">
        <v>427193.23</v>
      </c>
    </row>
    <row r="40" spans="1:3" ht="27" customHeight="1" x14ac:dyDescent="0.25">
      <c r="A40" s="13" t="s">
        <v>119</v>
      </c>
      <c r="B40" s="14" t="s">
        <v>13</v>
      </c>
      <c r="C40" s="15">
        <f>C41</f>
        <v>779367.8</v>
      </c>
    </row>
    <row r="41" spans="1:3" ht="31.5" x14ac:dyDescent="0.25">
      <c r="A41" s="8" t="s">
        <v>120</v>
      </c>
      <c r="B41" s="16" t="s">
        <v>14</v>
      </c>
      <c r="C41" s="9">
        <f t="shared" ref="C41" si="0">C42</f>
        <v>779367.8</v>
      </c>
    </row>
    <row r="42" spans="1:3" ht="26.25" customHeight="1" x14ac:dyDescent="0.25">
      <c r="A42" s="22" t="s">
        <v>121</v>
      </c>
      <c r="B42" s="16" t="s">
        <v>39</v>
      </c>
      <c r="C42" s="9">
        <f>C43+C44</f>
        <v>779367.8</v>
      </c>
    </row>
    <row r="43" spans="1:3" ht="32.25" customHeight="1" x14ac:dyDescent="0.25">
      <c r="A43" s="22" t="s">
        <v>122</v>
      </c>
      <c r="B43" s="16" t="s">
        <v>40</v>
      </c>
      <c r="C43" s="9">
        <v>232978.79</v>
      </c>
    </row>
    <row r="44" spans="1:3" ht="32.25" customHeight="1" x14ac:dyDescent="0.25">
      <c r="A44" s="22" t="s">
        <v>73</v>
      </c>
      <c r="B44" s="16" t="s">
        <v>40</v>
      </c>
      <c r="C44" s="9">
        <v>546389.01</v>
      </c>
    </row>
    <row r="45" spans="1:3" ht="27" customHeight="1" x14ac:dyDescent="0.25">
      <c r="A45" s="19" t="s">
        <v>100</v>
      </c>
      <c r="B45" s="14" t="s">
        <v>97</v>
      </c>
      <c r="C45" s="15">
        <f>C46</f>
        <v>30563.119999999999</v>
      </c>
    </row>
    <row r="46" spans="1:3" ht="37.5" customHeight="1" x14ac:dyDescent="0.25">
      <c r="A46" s="22" t="s">
        <v>101</v>
      </c>
      <c r="B46" s="16" t="s">
        <v>98</v>
      </c>
      <c r="C46" s="9">
        <f>C47</f>
        <v>30563.119999999999</v>
      </c>
    </row>
    <row r="47" spans="1:3" ht="51" customHeight="1" x14ac:dyDescent="0.25">
      <c r="A47" s="22" t="s">
        <v>102</v>
      </c>
      <c r="B47" s="16" t="s">
        <v>99</v>
      </c>
      <c r="C47" s="9">
        <v>30563.119999999999</v>
      </c>
    </row>
    <row r="48" spans="1:3" ht="27.75" customHeight="1" x14ac:dyDescent="0.25">
      <c r="A48" s="13" t="s">
        <v>74</v>
      </c>
      <c r="B48" s="14" t="s">
        <v>15</v>
      </c>
      <c r="C48" s="15">
        <f>C49+C63+C79</f>
        <v>137949191.89000002</v>
      </c>
    </row>
    <row r="49" spans="1:3" ht="32.25" customHeight="1" x14ac:dyDescent="0.25">
      <c r="A49" s="13" t="s">
        <v>75</v>
      </c>
      <c r="B49" s="14" t="s">
        <v>41</v>
      </c>
      <c r="C49" s="15">
        <f>C51+C60</f>
        <v>143947683.17000002</v>
      </c>
    </row>
    <row r="50" spans="1:3" ht="99.75" hidden="1" customHeight="1" x14ac:dyDescent="0.25">
      <c r="A50" s="8"/>
      <c r="B50" s="16"/>
      <c r="C50" s="9"/>
    </row>
    <row r="51" spans="1:3" ht="24" customHeight="1" x14ac:dyDescent="0.25">
      <c r="A51" s="13" t="s">
        <v>76</v>
      </c>
      <c r="B51" s="14" t="s">
        <v>49</v>
      </c>
      <c r="C51" s="15">
        <f>C52+C54+C56+C58</f>
        <v>116947683.17</v>
      </c>
    </row>
    <row r="52" spans="1:3" ht="51.75" customHeight="1" x14ac:dyDescent="0.25">
      <c r="A52" s="22" t="s">
        <v>77</v>
      </c>
      <c r="B52" s="16" t="s">
        <v>50</v>
      </c>
      <c r="C52" s="9">
        <f>C53</f>
        <v>39476257.630000003</v>
      </c>
    </row>
    <row r="53" spans="1:3" ht="54" customHeight="1" x14ac:dyDescent="0.25">
      <c r="A53" s="22" t="s">
        <v>78</v>
      </c>
      <c r="B53" s="16" t="s">
        <v>51</v>
      </c>
      <c r="C53" s="9">
        <v>39476257.630000003</v>
      </c>
    </row>
    <row r="54" spans="1:3" ht="30.75" customHeight="1" x14ac:dyDescent="0.25">
      <c r="A54" s="29" t="s">
        <v>105</v>
      </c>
      <c r="B54" s="30" t="s">
        <v>103</v>
      </c>
      <c r="C54" s="9">
        <f>C55</f>
        <v>995012.08</v>
      </c>
    </row>
    <row r="55" spans="1:3" ht="32.25" customHeight="1" x14ac:dyDescent="0.25">
      <c r="A55" s="29" t="s">
        <v>106</v>
      </c>
      <c r="B55" s="30" t="s">
        <v>104</v>
      </c>
      <c r="C55" s="9">
        <v>995012.08</v>
      </c>
    </row>
    <row r="56" spans="1:3" ht="48" customHeight="1" x14ac:dyDescent="0.25">
      <c r="A56" s="30" t="s">
        <v>125</v>
      </c>
      <c r="B56" s="30" t="s">
        <v>123</v>
      </c>
      <c r="C56" s="9">
        <f>C57</f>
        <v>73115150</v>
      </c>
    </row>
    <row r="57" spans="1:3" ht="47.25" x14ac:dyDescent="0.25">
      <c r="A57" s="30" t="s">
        <v>126</v>
      </c>
      <c r="B57" s="30" t="s">
        <v>124</v>
      </c>
      <c r="C57" s="9">
        <v>73115150</v>
      </c>
    </row>
    <row r="58" spans="1:3" ht="23.25" customHeight="1" x14ac:dyDescent="0.25">
      <c r="A58" s="22" t="s">
        <v>79</v>
      </c>
      <c r="B58" s="16" t="s">
        <v>53</v>
      </c>
      <c r="C58" s="9">
        <f>C59</f>
        <v>3361263.46</v>
      </c>
    </row>
    <row r="59" spans="1:3" ht="26.25" customHeight="1" x14ac:dyDescent="0.25">
      <c r="A59" s="22" t="s">
        <v>80</v>
      </c>
      <c r="B59" s="16" t="s">
        <v>52</v>
      </c>
      <c r="C59" s="9">
        <v>3361263.46</v>
      </c>
    </row>
    <row r="60" spans="1:3" ht="21" customHeight="1" x14ac:dyDescent="0.25">
      <c r="A60" s="36" t="s">
        <v>130</v>
      </c>
      <c r="B60" s="14" t="s">
        <v>127</v>
      </c>
      <c r="C60" s="15">
        <f t="shared" ref="C60" si="1">C61</f>
        <v>27000000</v>
      </c>
    </row>
    <row r="61" spans="1:3" ht="17.25" customHeight="1" x14ac:dyDescent="0.25">
      <c r="A61" s="37" t="s">
        <v>131</v>
      </c>
      <c r="B61" s="16" t="s">
        <v>128</v>
      </c>
      <c r="C61" s="9">
        <f>C62</f>
        <v>27000000</v>
      </c>
    </row>
    <row r="62" spans="1:3" ht="18" customHeight="1" x14ac:dyDescent="0.25">
      <c r="A62" s="37" t="s">
        <v>132</v>
      </c>
      <c r="B62" s="16" t="s">
        <v>129</v>
      </c>
      <c r="C62" s="9">
        <v>27000000</v>
      </c>
    </row>
    <row r="63" spans="1:3" ht="22.5" customHeight="1" x14ac:dyDescent="0.25">
      <c r="A63" s="19" t="s">
        <v>81</v>
      </c>
      <c r="B63" s="14" t="s">
        <v>54</v>
      </c>
      <c r="C63" s="15">
        <f>C64</f>
        <v>54720.05</v>
      </c>
    </row>
    <row r="64" spans="1:3" ht="22.5" customHeight="1" x14ac:dyDescent="0.25">
      <c r="A64" s="22" t="s">
        <v>82</v>
      </c>
      <c r="B64" s="16" t="s">
        <v>55</v>
      </c>
      <c r="C64" s="9">
        <f>C65</f>
        <v>54720.05</v>
      </c>
    </row>
    <row r="65" spans="1:3" ht="21.75" customHeight="1" x14ac:dyDescent="0.25">
      <c r="A65" s="22" t="s">
        <v>83</v>
      </c>
      <c r="B65" s="16" t="s">
        <v>55</v>
      </c>
      <c r="C65" s="9">
        <v>54720.05</v>
      </c>
    </row>
    <row r="66" spans="1:3" hidden="1" x14ac:dyDescent="0.25">
      <c r="A66" s="8"/>
      <c r="B66" s="16"/>
      <c r="C66" s="9"/>
    </row>
    <row r="67" spans="1:3" ht="110.25" hidden="1" x14ac:dyDescent="0.25">
      <c r="A67" s="8" t="s">
        <v>16</v>
      </c>
      <c r="B67" s="16" t="s">
        <v>17</v>
      </c>
      <c r="C67" s="9"/>
    </row>
    <row r="68" spans="1:3" ht="110.25" hidden="1" x14ac:dyDescent="0.25">
      <c r="A68" s="11"/>
      <c r="B68" s="16" t="s">
        <v>18</v>
      </c>
      <c r="C68" s="9"/>
    </row>
    <row r="69" spans="1:3" ht="29.25" hidden="1" customHeight="1" x14ac:dyDescent="0.25">
      <c r="A69" s="12"/>
      <c r="B69" s="14" t="s">
        <v>19</v>
      </c>
      <c r="C69" s="10"/>
    </row>
    <row r="70" spans="1:3" ht="31.5" hidden="1" x14ac:dyDescent="0.25">
      <c r="A70" s="11"/>
      <c r="B70" s="16" t="s">
        <v>20</v>
      </c>
      <c r="C70" s="9"/>
    </row>
    <row r="71" spans="1:3" ht="110.25" hidden="1" x14ac:dyDescent="0.25">
      <c r="A71" s="17"/>
      <c r="B71" s="14" t="s">
        <v>21</v>
      </c>
      <c r="C71" s="10"/>
    </row>
    <row r="72" spans="1:3" ht="78.75" hidden="1" x14ac:dyDescent="0.25">
      <c r="A72" s="17"/>
      <c r="B72" s="14" t="s">
        <v>26</v>
      </c>
      <c r="C72" s="10"/>
    </row>
    <row r="73" spans="1:3" ht="104.25" hidden="1" customHeight="1" x14ac:dyDescent="0.25">
      <c r="A73" s="18"/>
      <c r="B73" s="16" t="s">
        <v>27</v>
      </c>
      <c r="C73" s="7"/>
    </row>
    <row r="74" spans="1:3" ht="102" hidden="1" customHeight="1" x14ac:dyDescent="0.25">
      <c r="A74" s="18"/>
      <c r="B74" s="16" t="s">
        <v>22</v>
      </c>
      <c r="C74" s="9"/>
    </row>
    <row r="75" spans="1:3" ht="96.75" hidden="1" customHeight="1" x14ac:dyDescent="0.25">
      <c r="A75" s="18"/>
      <c r="B75" s="16" t="s">
        <v>23</v>
      </c>
      <c r="C75" s="9"/>
    </row>
    <row r="76" spans="1:3" ht="79.5" hidden="1" customHeight="1" x14ac:dyDescent="0.25">
      <c r="A76" s="18"/>
      <c r="B76" s="16" t="s">
        <v>24</v>
      </c>
      <c r="C76" s="9"/>
    </row>
    <row r="77" spans="1:3" ht="63" hidden="1" x14ac:dyDescent="0.25">
      <c r="A77" s="17"/>
      <c r="B77" s="14" t="s">
        <v>28</v>
      </c>
      <c r="C77" s="10"/>
    </row>
    <row r="78" spans="1:3" ht="63" hidden="1" x14ac:dyDescent="0.25">
      <c r="A78" s="18"/>
      <c r="B78" s="16" t="s">
        <v>25</v>
      </c>
      <c r="C78" s="9"/>
    </row>
    <row r="79" spans="1:3" ht="31.5" x14ac:dyDescent="0.25">
      <c r="A79" s="19" t="s">
        <v>135</v>
      </c>
      <c r="B79" s="14" t="s">
        <v>28</v>
      </c>
      <c r="C79" s="15">
        <f>C80</f>
        <v>-6053211.3300000001</v>
      </c>
    </row>
    <row r="80" spans="1:3" ht="31.5" x14ac:dyDescent="0.25">
      <c r="A80" s="22" t="s">
        <v>136</v>
      </c>
      <c r="B80" s="16" t="s">
        <v>133</v>
      </c>
      <c r="C80" s="9">
        <f>C81</f>
        <v>-6053211.3300000001</v>
      </c>
    </row>
    <row r="81" spans="1:3" ht="31.5" x14ac:dyDescent="0.25">
      <c r="A81" s="22" t="s">
        <v>137</v>
      </c>
      <c r="B81" s="16" t="s">
        <v>134</v>
      </c>
      <c r="C81" s="9">
        <v>-6053211.3300000001</v>
      </c>
    </row>
    <row r="82" spans="1:3" ht="27.75" customHeight="1" x14ac:dyDescent="0.25">
      <c r="A82" s="31" t="s">
        <v>44</v>
      </c>
      <c r="B82" s="32"/>
      <c r="C82" s="15">
        <f>C8+C48</f>
        <v>229293289.82000005</v>
      </c>
    </row>
    <row r="83" spans="1:3" x14ac:dyDescent="0.25">
      <c r="B83" s="3"/>
      <c r="C83" s="4"/>
    </row>
  </sheetData>
  <mergeCells count="3">
    <mergeCell ref="A82:B82"/>
    <mergeCell ref="A4:K4"/>
    <mergeCell ref="B1:C1"/>
  </mergeCells>
  <pageMargins left="0.70866141732283472" right="0.19685039370078741" top="0.39370078740157483" bottom="0.39370078740157483" header="0.23622047244094491" footer="0.15748031496062992"/>
  <pageSetup paperSize="9" scale="59"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2025-03-20T09:28:44Z</cp:lastPrinted>
  <dcterms:created xsi:type="dcterms:W3CDTF">2016-10-19T07:48:46Z</dcterms:created>
  <dcterms:modified xsi:type="dcterms:W3CDTF">2025-03-20T09:29:46Z</dcterms:modified>
</cp:coreProperties>
</file>