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3-2025" sheetId="2" r:id="rId1"/>
  </sheets>
  <calcPr calcId="145621"/>
</workbook>
</file>

<file path=xl/calcChain.xml><?xml version="1.0" encoding="utf-8"?>
<calcChain xmlns="http://schemas.openxmlformats.org/spreadsheetml/2006/main">
  <c r="J486" i="2" l="1"/>
  <c r="I486" i="2"/>
  <c r="J481" i="2"/>
  <c r="I481" i="2"/>
  <c r="H481" i="2"/>
  <c r="H486" i="2" s="1"/>
  <c r="I480" i="2"/>
  <c r="J478" i="2"/>
  <c r="J475" i="2" s="1"/>
  <c r="J480" i="2" s="1"/>
  <c r="I478" i="2"/>
  <c r="H478" i="2"/>
  <c r="H475" i="2" s="1"/>
  <c r="H480" i="2" s="1"/>
  <c r="J477" i="2"/>
  <c r="I475" i="2"/>
  <c r="J474" i="2"/>
  <c r="I474" i="2"/>
  <c r="J469" i="2"/>
  <c r="I469" i="2"/>
  <c r="H469" i="2"/>
  <c r="H474" i="2" s="1"/>
  <c r="J466" i="2"/>
  <c r="J463" i="2" s="1"/>
  <c r="J468" i="2" s="1"/>
  <c r="I466" i="2"/>
  <c r="I463" i="2" s="1"/>
  <c r="I468" i="2" s="1"/>
  <c r="H466" i="2"/>
  <c r="J465" i="2"/>
  <c r="H463" i="2"/>
  <c r="H468" i="2" s="1"/>
  <c r="J462" i="2"/>
  <c r="I462" i="2"/>
  <c r="J457" i="2"/>
  <c r="I457" i="2"/>
  <c r="H457" i="2"/>
  <c r="H462" i="2" s="1"/>
  <c r="J454" i="2"/>
  <c r="J451" i="2" s="1"/>
  <c r="J456" i="2" s="1"/>
  <c r="I454" i="2"/>
  <c r="I451" i="2" s="1"/>
  <c r="I456" i="2" s="1"/>
  <c r="H454" i="2"/>
  <c r="H451" i="2" s="1"/>
  <c r="H456" i="2" s="1"/>
  <c r="J453" i="2"/>
  <c r="J214" i="2" l="1"/>
  <c r="I214" i="2"/>
  <c r="J9" i="2"/>
  <c r="I450" i="2"/>
  <c r="H450" i="2"/>
  <c r="J445" i="2"/>
  <c r="J450" i="2" s="1"/>
  <c r="I445" i="2"/>
  <c r="H445" i="2"/>
  <c r="J442" i="2"/>
  <c r="J439" i="2" s="1"/>
  <c r="J444" i="2" s="1"/>
  <c r="I442" i="2"/>
  <c r="H442" i="2"/>
  <c r="H439" i="2" s="1"/>
  <c r="H444" i="2" s="1"/>
  <c r="J441" i="2"/>
  <c r="I439" i="2"/>
  <c r="I444" i="2" s="1"/>
  <c r="J429" i="2"/>
  <c r="J426" i="2"/>
  <c r="I426" i="2"/>
  <c r="J421" i="2"/>
  <c r="I421" i="2"/>
  <c r="H421" i="2"/>
  <c r="H426" i="2" s="1"/>
  <c r="I420" i="2"/>
  <c r="H420" i="2"/>
  <c r="J418" i="2"/>
  <c r="J415" i="2" s="1"/>
  <c r="J420" i="2" s="1"/>
  <c r="I418" i="2"/>
  <c r="H418" i="2"/>
  <c r="I415" i="2"/>
  <c r="H415" i="2"/>
  <c r="H352" i="2"/>
  <c r="H351" i="2"/>
  <c r="J352" i="2"/>
  <c r="J351" i="2"/>
  <c r="I352" i="2"/>
  <c r="I351" i="2"/>
  <c r="H369" i="2"/>
  <c r="I369" i="2"/>
  <c r="J369" i="2"/>
  <c r="H68" i="2"/>
  <c r="I68" i="2"/>
  <c r="J68" i="2"/>
  <c r="H40" i="2"/>
  <c r="H10" i="2" s="1"/>
  <c r="H39" i="2"/>
  <c r="H9" i="2" s="1"/>
  <c r="H49" i="2"/>
  <c r="H54" i="2" s="1"/>
  <c r="J48" i="2"/>
  <c r="H48" i="2"/>
  <c r="J43" i="2"/>
  <c r="I43" i="2"/>
  <c r="I48" i="2" s="1"/>
  <c r="H43" i="2"/>
  <c r="J54" i="2"/>
  <c r="I54" i="2"/>
  <c r="J49" i="2"/>
  <c r="I49" i="2"/>
  <c r="H214" i="2" l="1"/>
  <c r="J213" i="2"/>
  <c r="I213" i="2"/>
  <c r="I106" i="2"/>
  <c r="I105" i="2"/>
  <c r="H105" i="2"/>
  <c r="H106" i="2"/>
  <c r="I127" i="2"/>
  <c r="I132" i="2" s="1"/>
  <c r="H127" i="2"/>
  <c r="H132" i="2" s="1"/>
  <c r="J430" i="2"/>
  <c r="H430" i="2"/>
  <c r="J361" i="2"/>
  <c r="J366" i="2" s="1"/>
  <c r="I361" i="2"/>
  <c r="I366" i="2" s="1"/>
  <c r="H361" i="2"/>
  <c r="H366" i="2" s="1"/>
  <c r="H360" i="2"/>
  <c r="J355" i="2"/>
  <c r="J360" i="2" s="1"/>
  <c r="I355" i="2"/>
  <c r="I360" i="2" s="1"/>
  <c r="H355" i="2"/>
  <c r="I184" i="2"/>
  <c r="I40" i="2"/>
  <c r="J40" i="2"/>
  <c r="I430" i="2" l="1"/>
  <c r="J406" i="2"/>
  <c r="J403" i="2" s="1"/>
  <c r="J408" i="2" s="1"/>
  <c r="I406" i="2"/>
  <c r="I403" i="2" s="1"/>
  <c r="I408" i="2" s="1"/>
  <c r="H406" i="2"/>
  <c r="H403" i="2" s="1"/>
  <c r="H408" i="2" s="1"/>
  <c r="J433" i="2"/>
  <c r="J438" i="2" s="1"/>
  <c r="I433" i="2"/>
  <c r="I438" i="2" s="1"/>
  <c r="H433" i="2"/>
  <c r="H438" i="2" s="1"/>
  <c r="J427" i="2"/>
  <c r="J432" i="2" s="1"/>
  <c r="H427" i="2"/>
  <c r="H432" i="2" s="1"/>
  <c r="J382" i="2"/>
  <c r="J379" i="2" s="1"/>
  <c r="J384" i="2" s="1"/>
  <c r="I382" i="2"/>
  <c r="I379" i="2" s="1"/>
  <c r="I384" i="2" s="1"/>
  <c r="H382" i="2"/>
  <c r="J367" i="2"/>
  <c r="J372" i="2" s="1"/>
  <c r="I367" i="2"/>
  <c r="I372" i="2" s="1"/>
  <c r="H367" i="2"/>
  <c r="H372" i="2" s="1"/>
  <c r="J340" i="2"/>
  <c r="J337" i="2" s="1"/>
  <c r="J342" i="2" s="1"/>
  <c r="I340" i="2"/>
  <c r="I337" i="2" s="1"/>
  <c r="I342" i="2" s="1"/>
  <c r="H340" i="2"/>
  <c r="H337" i="2" s="1"/>
  <c r="H342" i="2" s="1"/>
  <c r="J328" i="2"/>
  <c r="J325" i="2" s="1"/>
  <c r="J330" i="2" s="1"/>
  <c r="I328" i="2"/>
  <c r="I325" i="2" s="1"/>
  <c r="I330" i="2" s="1"/>
  <c r="H328" i="2"/>
  <c r="H325" i="2" s="1"/>
  <c r="H330" i="2" s="1"/>
  <c r="J409" i="2"/>
  <c r="J414" i="2" s="1"/>
  <c r="I409" i="2"/>
  <c r="I414" i="2" s="1"/>
  <c r="H409" i="2"/>
  <c r="H414" i="2" s="1"/>
  <c r="J397" i="2"/>
  <c r="J394" i="2" s="1"/>
  <c r="J391" i="2" s="1"/>
  <c r="J396" i="2" s="1"/>
  <c r="I397" i="2"/>
  <c r="I394" i="2" s="1"/>
  <c r="I391" i="2" s="1"/>
  <c r="I396" i="2" s="1"/>
  <c r="H397" i="2"/>
  <c r="H394" i="2" s="1"/>
  <c r="H391" i="2" s="1"/>
  <c r="H396" i="2" s="1"/>
  <c r="J385" i="2"/>
  <c r="J390" i="2" s="1"/>
  <c r="I385" i="2"/>
  <c r="I390" i="2" s="1"/>
  <c r="H385" i="2"/>
  <c r="H390" i="2" s="1"/>
  <c r="H379" i="2"/>
  <c r="H384" i="2" s="1"/>
  <c r="J373" i="2"/>
  <c r="J378" i="2" s="1"/>
  <c r="I373" i="2"/>
  <c r="I378" i="2" s="1"/>
  <c r="H373" i="2"/>
  <c r="H378" i="2" s="1"/>
  <c r="I349" i="2"/>
  <c r="I354" i="2" s="1"/>
  <c r="H349" i="2"/>
  <c r="H354" i="2" s="1"/>
  <c r="J343" i="2"/>
  <c r="J348" i="2" s="1"/>
  <c r="I343" i="2"/>
  <c r="I348" i="2" s="1"/>
  <c r="H343" i="2"/>
  <c r="H348" i="2" s="1"/>
  <c r="J315" i="2"/>
  <c r="J313" i="2" s="1"/>
  <c r="J318" i="2" s="1"/>
  <c r="I315" i="2"/>
  <c r="I313" i="2" s="1"/>
  <c r="I318" i="2" s="1"/>
  <c r="H315" i="2"/>
  <c r="H313" i="2" s="1"/>
  <c r="H318" i="2" s="1"/>
  <c r="J292" i="2"/>
  <c r="J289" i="2" s="1"/>
  <c r="J294" i="2" s="1"/>
  <c r="I292" i="2"/>
  <c r="I289" i="2" s="1"/>
  <c r="I294" i="2" s="1"/>
  <c r="H292" i="2"/>
  <c r="H289" i="2" s="1"/>
  <c r="H294" i="2" s="1"/>
  <c r="J331" i="2"/>
  <c r="J336" i="2" s="1"/>
  <c r="I331" i="2"/>
  <c r="I336" i="2" s="1"/>
  <c r="H331" i="2"/>
  <c r="H336" i="2" s="1"/>
  <c r="J319" i="2"/>
  <c r="J324" i="2" s="1"/>
  <c r="I319" i="2"/>
  <c r="I324" i="2" s="1"/>
  <c r="H319" i="2"/>
  <c r="H324" i="2" s="1"/>
  <c r="J307" i="2"/>
  <c r="J312" i="2" s="1"/>
  <c r="I307" i="2"/>
  <c r="I312" i="2" s="1"/>
  <c r="H307" i="2"/>
  <c r="H304" i="2" s="1"/>
  <c r="H301" i="2" s="1"/>
  <c r="H306" i="2" s="1"/>
  <c r="J249" i="2"/>
  <c r="J247" i="2" s="1"/>
  <c r="J252" i="2" s="1"/>
  <c r="I249" i="2"/>
  <c r="I247" i="2" s="1"/>
  <c r="I252" i="2" s="1"/>
  <c r="H249" i="2"/>
  <c r="I238" i="2"/>
  <c r="I235" i="2" s="1"/>
  <c r="I240" i="2" s="1"/>
  <c r="J295" i="2"/>
  <c r="J300" i="2" s="1"/>
  <c r="I295" i="2"/>
  <c r="I300" i="2" s="1"/>
  <c r="H295" i="2"/>
  <c r="H300" i="2" s="1"/>
  <c r="J283" i="2"/>
  <c r="J288" i="2" s="1"/>
  <c r="I283" i="2"/>
  <c r="I288" i="2" s="1"/>
  <c r="H283" i="2"/>
  <c r="H288" i="2" s="1"/>
  <c r="I282" i="2"/>
  <c r="H282" i="2"/>
  <c r="J277" i="2"/>
  <c r="J282" i="2" s="1"/>
  <c r="I277" i="2"/>
  <c r="H277" i="2"/>
  <c r="J271" i="2"/>
  <c r="J276" i="2" s="1"/>
  <c r="I271" i="2"/>
  <c r="I276" i="2" s="1"/>
  <c r="H271" i="2"/>
  <c r="H276" i="2" s="1"/>
  <c r="J265" i="2"/>
  <c r="J270" i="2" s="1"/>
  <c r="I265" i="2"/>
  <c r="I270" i="2" s="1"/>
  <c r="H265" i="2"/>
  <c r="H270" i="2" s="1"/>
  <c r="J259" i="2"/>
  <c r="J264" i="2" s="1"/>
  <c r="I259" i="2"/>
  <c r="I264" i="2" s="1"/>
  <c r="H259" i="2"/>
  <c r="H264" i="2" s="1"/>
  <c r="J253" i="2"/>
  <c r="J258" i="2" s="1"/>
  <c r="I253" i="2"/>
  <c r="I258" i="2" s="1"/>
  <c r="H253" i="2"/>
  <c r="H258" i="2" s="1"/>
  <c r="H246" i="2"/>
  <c r="J241" i="2"/>
  <c r="J246" i="2" s="1"/>
  <c r="I241" i="2"/>
  <c r="I246" i="2" s="1"/>
  <c r="H241" i="2"/>
  <c r="H238" i="2" s="1"/>
  <c r="H235" i="2" s="1"/>
  <c r="H240" i="2" s="1"/>
  <c r="J201" i="2"/>
  <c r="J199" i="2" s="1"/>
  <c r="J204" i="2" s="1"/>
  <c r="I201" i="2"/>
  <c r="I199" i="2" s="1"/>
  <c r="I204" i="2" s="1"/>
  <c r="H201" i="2"/>
  <c r="H199" i="2" s="1"/>
  <c r="H204" i="2" s="1"/>
  <c r="J205" i="2"/>
  <c r="J210" i="2" s="1"/>
  <c r="I205" i="2"/>
  <c r="I210" i="2" s="1"/>
  <c r="H205" i="2"/>
  <c r="H210" i="2" s="1"/>
  <c r="H247" i="2" l="1"/>
  <c r="H252" i="2" s="1"/>
  <c r="H402" i="2"/>
  <c r="H312" i="2"/>
  <c r="J402" i="2"/>
  <c r="I427" i="2"/>
  <c r="I432" i="2" s="1"/>
  <c r="I402" i="2"/>
  <c r="J238" i="2"/>
  <c r="J235" i="2" s="1"/>
  <c r="J240" i="2" s="1"/>
  <c r="I304" i="2"/>
  <c r="I301" i="2" s="1"/>
  <c r="I306" i="2" s="1"/>
  <c r="J304" i="2"/>
  <c r="J301" i="2" s="1"/>
  <c r="J306" i="2" s="1"/>
  <c r="J349" i="2"/>
  <c r="J354" i="2" s="1"/>
  <c r="J10" i="2"/>
  <c r="H213" i="2"/>
  <c r="J212" i="2"/>
  <c r="I212" i="2"/>
  <c r="H212" i="2"/>
  <c r="J184" i="2"/>
  <c r="H184" i="2"/>
  <c r="H181" i="2" s="1"/>
  <c r="H186" i="2" s="1"/>
  <c r="J229" i="2"/>
  <c r="J234" i="2" s="1"/>
  <c r="I229" i="2"/>
  <c r="I234" i="2" s="1"/>
  <c r="H229" i="2"/>
  <c r="H234" i="2" s="1"/>
  <c r="J223" i="2"/>
  <c r="J228" i="2" s="1"/>
  <c r="I223" i="2"/>
  <c r="I228" i="2" s="1"/>
  <c r="H223" i="2"/>
  <c r="H228" i="2" s="1"/>
  <c r="J217" i="2"/>
  <c r="J222" i="2" s="1"/>
  <c r="I217" i="2"/>
  <c r="I222" i="2" s="1"/>
  <c r="H217" i="2"/>
  <c r="H222" i="2" s="1"/>
  <c r="J193" i="2"/>
  <c r="J198" i="2" s="1"/>
  <c r="I193" i="2"/>
  <c r="I198" i="2" s="1"/>
  <c r="H193" i="2"/>
  <c r="H198" i="2" s="1"/>
  <c r="J187" i="2"/>
  <c r="J192" i="2" s="1"/>
  <c r="I187" i="2"/>
  <c r="I192" i="2" s="1"/>
  <c r="H187" i="2"/>
  <c r="H192" i="2" s="1"/>
  <c r="J169" i="2"/>
  <c r="J174" i="2" s="1"/>
  <c r="I169" i="2"/>
  <c r="I174" i="2" s="1"/>
  <c r="H169" i="2"/>
  <c r="H174" i="2" s="1"/>
  <c r="J136" i="2"/>
  <c r="I136" i="2"/>
  <c r="H136" i="2"/>
  <c r="J135" i="2"/>
  <c r="I135" i="2"/>
  <c r="H135" i="2"/>
  <c r="J175" i="2"/>
  <c r="J180" i="2" s="1"/>
  <c r="I175" i="2"/>
  <c r="I180" i="2" s="1"/>
  <c r="H175" i="2"/>
  <c r="H180" i="2" s="1"/>
  <c r="J163" i="2"/>
  <c r="J168" i="2" s="1"/>
  <c r="I163" i="2"/>
  <c r="I168" i="2" s="1"/>
  <c r="H163" i="2"/>
  <c r="H168" i="2" s="1"/>
  <c r="J106" i="2"/>
  <c r="J105" i="2"/>
  <c r="H115" i="2"/>
  <c r="J94" i="2"/>
  <c r="I94" i="2"/>
  <c r="H94" i="2"/>
  <c r="J82" i="2"/>
  <c r="I82" i="2"/>
  <c r="J81" i="2"/>
  <c r="I81" i="2"/>
  <c r="H81" i="2"/>
  <c r="H82" i="2"/>
  <c r="J85" i="2"/>
  <c r="J90" i="2" s="1"/>
  <c r="I85" i="2"/>
  <c r="I90" i="2" s="1"/>
  <c r="H85" i="2"/>
  <c r="H90" i="2" s="1"/>
  <c r="H67" i="2"/>
  <c r="I67" i="2"/>
  <c r="J57" i="2"/>
  <c r="I57" i="2"/>
  <c r="H57" i="2"/>
  <c r="J16" i="2"/>
  <c r="I16" i="2"/>
  <c r="H16" i="2"/>
  <c r="J36" i="2"/>
  <c r="I36" i="2"/>
  <c r="H36" i="2"/>
  <c r="J31" i="2"/>
  <c r="I31" i="2"/>
  <c r="H31" i="2"/>
  <c r="J211" i="2" l="1"/>
  <c r="J216" i="2" s="1"/>
  <c r="I79" i="2"/>
  <c r="I84" i="2" s="1"/>
  <c r="H8" i="2"/>
  <c r="I8" i="2"/>
  <c r="I9" i="2"/>
  <c r="H79" i="2"/>
  <c r="H84" i="2" s="1"/>
  <c r="J67" i="2"/>
  <c r="J8" i="2"/>
  <c r="I72" i="2"/>
  <c r="H72" i="2"/>
  <c r="J181" i="2"/>
  <c r="J186" i="2" s="1"/>
  <c r="I181" i="2"/>
  <c r="I186" i="2" s="1"/>
  <c r="I10" i="2"/>
  <c r="J72" i="2"/>
  <c r="J79" i="2"/>
  <c r="J84" i="2" s="1"/>
  <c r="I211" i="2"/>
  <c r="I216" i="2" s="1"/>
  <c r="H211" i="2"/>
  <c r="H216" i="2" s="1"/>
  <c r="J139" i="2"/>
  <c r="J144" i="2" s="1"/>
  <c r="I139" i="2"/>
  <c r="I144" i="2" s="1"/>
  <c r="H139" i="2"/>
  <c r="H144" i="2" s="1"/>
  <c r="J37" i="2"/>
  <c r="J42" i="2" s="1"/>
  <c r="J157" i="2"/>
  <c r="J162" i="2" s="1"/>
  <c r="I157" i="2"/>
  <c r="I162" i="2" s="1"/>
  <c r="H157" i="2"/>
  <c r="H162" i="2" s="1"/>
  <c r="J151" i="2"/>
  <c r="J156" i="2" s="1"/>
  <c r="I151" i="2"/>
  <c r="I156" i="2" s="1"/>
  <c r="H151" i="2"/>
  <c r="H156" i="2" s="1"/>
  <c r="J115" i="2"/>
  <c r="J120" i="2" s="1"/>
  <c r="I115" i="2"/>
  <c r="I120" i="2" s="1"/>
  <c r="H120" i="2"/>
  <c r="J145" i="2"/>
  <c r="J150" i="2" s="1"/>
  <c r="I145" i="2"/>
  <c r="I150" i="2" s="1"/>
  <c r="H145" i="2"/>
  <c r="H150" i="2" s="1"/>
  <c r="J133" i="2"/>
  <c r="J138" i="2" s="1"/>
  <c r="I133" i="2"/>
  <c r="I138" i="2" s="1"/>
  <c r="H133" i="2"/>
  <c r="H138" i="2" s="1"/>
  <c r="J121" i="2"/>
  <c r="J126" i="2" s="1"/>
  <c r="I121" i="2"/>
  <c r="I126" i="2" s="1"/>
  <c r="H121" i="2"/>
  <c r="H126" i="2" s="1"/>
  <c r="J109" i="2"/>
  <c r="J114" i="2" s="1"/>
  <c r="I109" i="2"/>
  <c r="I114" i="2" s="1"/>
  <c r="H109" i="2"/>
  <c r="H114" i="2" s="1"/>
  <c r="J103" i="2"/>
  <c r="J108" i="2" s="1"/>
  <c r="I103" i="2"/>
  <c r="I108" i="2" s="1"/>
  <c r="H103" i="2"/>
  <c r="H108" i="2" s="1"/>
  <c r="J102" i="2"/>
  <c r="I102" i="2"/>
  <c r="H102" i="2"/>
  <c r="J97" i="2"/>
  <c r="I97" i="2"/>
  <c r="H97" i="2"/>
  <c r="J96" i="2"/>
  <c r="I96" i="2"/>
  <c r="H96" i="2"/>
  <c r="J91" i="2"/>
  <c r="I91" i="2"/>
  <c r="H91" i="2"/>
  <c r="J78" i="2"/>
  <c r="I78" i="2"/>
  <c r="H78" i="2"/>
  <c r="J73" i="2"/>
  <c r="I73" i="2"/>
  <c r="H73" i="2"/>
  <c r="J66" i="2"/>
  <c r="I66" i="2"/>
  <c r="H66" i="2"/>
  <c r="J61" i="2"/>
  <c r="I61" i="2"/>
  <c r="H61" i="2"/>
  <c r="J60" i="2"/>
  <c r="I60" i="2"/>
  <c r="H60" i="2"/>
  <c r="J55" i="2"/>
  <c r="I55" i="2"/>
  <c r="H55" i="2"/>
  <c r="J13" i="2"/>
  <c r="H18" i="2"/>
  <c r="J30" i="2"/>
  <c r="I30" i="2"/>
  <c r="J25" i="2"/>
  <c r="I25" i="2"/>
  <c r="H30" i="2"/>
  <c r="H25" i="2"/>
  <c r="J24" i="2"/>
  <c r="I24" i="2"/>
  <c r="J19" i="2"/>
  <c r="I19" i="2"/>
  <c r="H24" i="2"/>
  <c r="H19" i="2"/>
  <c r="J18" i="2" l="1"/>
  <c r="H13" i="2"/>
  <c r="J7" i="2"/>
  <c r="J12" i="2" s="1"/>
  <c r="I18" i="2"/>
  <c r="I13" i="2"/>
  <c r="H7" i="2"/>
  <c r="H12" i="2" s="1"/>
  <c r="I7" i="2"/>
  <c r="I12" i="2" s="1"/>
  <c r="I37" i="2"/>
  <c r="I42" i="2" s="1"/>
  <c r="H37" i="2"/>
  <c r="H42" i="2" s="1"/>
</calcChain>
</file>

<file path=xl/sharedStrings.xml><?xml version="1.0" encoding="utf-8"?>
<sst xmlns="http://schemas.openxmlformats.org/spreadsheetml/2006/main" count="2564" uniqueCount="211">
  <si>
    <t xml:space="preserve">Приложение 2 </t>
  </si>
  <si>
    <t>к муниципальной программе «Управление муниципальными финансами муниципального образования «Клетнянский муниципальный район»</t>
  </si>
  <si>
    <t>Коды бюджетной классификации</t>
  </si>
  <si>
    <t>Объем средств на реализацию, рублей</t>
  </si>
  <si>
    <t>ГРБС</t>
  </si>
  <si>
    <t>МП</t>
  </si>
  <si>
    <t>ОМ</t>
  </si>
  <si>
    <t>НР</t>
  </si>
  <si>
    <t>1.</t>
  </si>
  <si>
    <t>1.1.</t>
  </si>
  <si>
    <t>Руководство и управление в сфере установленных функций органов местного самоуправления</t>
  </si>
  <si>
    <t>№</t>
  </si>
  <si>
    <t>Муниципальная программа, подпрограмма, основное мероприятие (проект (программа)), направление расходов, мероприятие</t>
  </si>
  <si>
    <t>х</t>
  </si>
  <si>
    <t>Итого:</t>
  </si>
  <si>
    <t>2025 год</t>
  </si>
  <si>
    <t>ППМП</t>
  </si>
  <si>
    <t>11</t>
  </si>
  <si>
    <t>федеральный бюджет</t>
  </si>
  <si>
    <t>областной бюджет</t>
  </si>
  <si>
    <t>местный бюджет</t>
  </si>
  <si>
    <t>внебюджетные средства</t>
  </si>
  <si>
    <t>1.2.</t>
  </si>
  <si>
    <t>Учреждения, обеспечивающие деятельность органов местного самоуправления и муниципальных учреждений</t>
  </si>
  <si>
    <t>2.</t>
  </si>
  <si>
    <t>Повышение доступности и качества предоставления дошкольного, общего образования, дополнительного образования детей</t>
  </si>
  <si>
    <t>12</t>
  </si>
  <si>
    <t>2.1.</t>
  </si>
  <si>
    <t>Организации дополнительного образования</t>
  </si>
  <si>
    <t>3.</t>
  </si>
  <si>
    <t>3.1.</t>
  </si>
  <si>
    <t>4.</t>
  </si>
  <si>
    <t>4.1.</t>
  </si>
  <si>
    <t>5.</t>
  </si>
  <si>
    <t>5.1.</t>
  </si>
  <si>
    <t>13</t>
  </si>
  <si>
    <t>Создание условий для эффективной деятельности главы исполнительно-распорядительного органа муниципального образования и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</si>
  <si>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</si>
  <si>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1.3.</t>
  </si>
  <si>
    <t>Многофункциональный центр предоставления государственных и муниципальных услуг в Суражском районе</t>
  </si>
  <si>
    <t>01</t>
  </si>
  <si>
    <t>Реализация мер государственной поддержки работников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</si>
  <si>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</si>
  <si>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Обеспечение реализации отдельных государственных полномочий Брянской области, включая переданные на муниципальный уровень уровень полномочия</t>
  </si>
  <si>
    <t>14</t>
  </si>
  <si>
    <t>Осуществление переданных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</si>
  <si>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государственной поддержки молодых семей в улучшении жилищных условий</t>
  </si>
  <si>
    <t>Социальные выплаты молодым семьям на приобретение жилья</t>
  </si>
  <si>
    <t>16</t>
  </si>
  <si>
    <t>L4970</t>
  </si>
  <si>
    <t>Создание условий для участия граждан в культурной жизни</t>
  </si>
  <si>
    <t>6.</t>
  </si>
  <si>
    <t>6.1.</t>
  </si>
  <si>
    <t>17</t>
  </si>
  <si>
    <t>7.</t>
  </si>
  <si>
    <t>7.1.</t>
  </si>
  <si>
    <t>7.2.</t>
  </si>
  <si>
    <t>7.3.</t>
  </si>
  <si>
    <t>Обеспечение свободы творчества и прав граждан на участие в культурной жизни, на равный доступ к культурным ценностям</t>
  </si>
  <si>
    <t>Дворцы и дома культуры</t>
  </si>
  <si>
    <t>Библиотеки</t>
  </si>
  <si>
    <t xml:space="preserve">Государственная поддержка отрасли культуры с целью реализации мероприятий по модернизации библиотек в части комплектования книжных фондов </t>
  </si>
  <si>
    <t>18</t>
  </si>
  <si>
    <t>L5190</t>
  </si>
  <si>
    <t>8.</t>
  </si>
  <si>
    <t>8.1.</t>
  </si>
  <si>
    <t>8.2.</t>
  </si>
  <si>
    <t>8.3.</t>
  </si>
  <si>
    <t>8.4.</t>
  </si>
  <si>
    <t>8.5.</t>
  </si>
  <si>
    <t>Укрепление общественного порядка и общественной безопасности, вовлечение в эту деятельность органов муниципального образования, общественных формирований и населения</t>
  </si>
  <si>
    <t>Осуществление отдельных государстьвенных полномочий Брянской области в сфере  деятельности по профилактике безнадзорности и правонарушений несовершеннолетних</t>
  </si>
  <si>
    <t>Осуществление отдельных государственных полномочий Брянской области по организации деятельности административных комиссий</t>
  </si>
  <si>
    <t>Субвенции бюджетам городских поселений  для осуществления отдельных государственных полномочий Брянской области по определению перечня должностных лиц местного самоуправления, уполномоченных составлять протоколы об административных правонарушениях</t>
  </si>
  <si>
    <t>Совершенствование системы профилактики правонарушений и усиление борьбы с преступностью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</si>
  <si>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Суражского района</t>
  </si>
  <si>
    <t>21</t>
  </si>
  <si>
    <t>9.</t>
  </si>
  <si>
    <t>9.1.</t>
  </si>
  <si>
    <t>Развитие и модернизация сети автомобильных дорог общего пользования и местного значения</t>
  </si>
  <si>
    <t>Обеспечение сохранности автомобильных дорог местного значения и условий безопасного движения по ним</t>
  </si>
  <si>
    <t>23</t>
  </si>
  <si>
    <t>10.</t>
  </si>
  <si>
    <t>10.1.</t>
  </si>
  <si>
    <t>10.2.</t>
  </si>
  <si>
    <t>Создание условий успешной социализации и эффективной самореализации молодежи</t>
  </si>
  <si>
    <t xml:space="preserve">Мероприятия по работе с семьей, детьми и молодежью </t>
  </si>
  <si>
    <t>Мероприятия в сфере социальной и демографической политики</t>
  </si>
  <si>
    <t>26</t>
  </si>
  <si>
    <t>11.</t>
  </si>
  <si>
    <t>11.1.</t>
  </si>
  <si>
    <t>32</t>
  </si>
  <si>
    <t>S3450</t>
  </si>
  <si>
    <t xml:space="preserve">Устойчивое развитие сельских территорий </t>
  </si>
  <si>
    <t>Подготовка объектов ЖКХ к зиме</t>
  </si>
  <si>
    <t>Мероприятия в сфере коммунального хозяйства</t>
  </si>
  <si>
    <t>12.</t>
  </si>
  <si>
    <t>12.1.</t>
  </si>
  <si>
    <t>12.2.</t>
  </si>
  <si>
    <t>12.3.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</si>
  <si>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заболеваемости, включая совершенствование лечебно-профилактического обслуживания и обеспечение современными высокотехнологичными средствами индивидуальной и коллективной защиты работающего населения</t>
  </si>
  <si>
    <t>Осуществление отдельных  полномочий в области охраны труда и уведомительной регистрации территориальных соглашений и коллективных договоров</t>
  </si>
  <si>
    <t>31</t>
  </si>
  <si>
    <t>13.</t>
  </si>
  <si>
    <t>Снижение рисков чрезвычайных ситуаций, повышение защиты населения и территорий района от угроз природного и техногенного характера</t>
  </si>
  <si>
    <t>13.1.</t>
  </si>
  <si>
    <t>Единые дежурно- диспетчерские службы</t>
  </si>
  <si>
    <t>33</t>
  </si>
  <si>
    <t>14.</t>
  </si>
  <si>
    <t>14.1.</t>
  </si>
  <si>
    <t>14.2.</t>
  </si>
  <si>
    <t>14.3.</t>
  </si>
  <si>
    <t>14.4.</t>
  </si>
  <si>
    <t>14.5.</t>
  </si>
  <si>
    <t>14.6.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</si>
  <si>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</si>
  <si>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детьми-сиротами и детьми, оставшихся без попечения родителей</t>
  </si>
  <si>
    <t>34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</si>
  <si>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</si>
  <si>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</si>
  <si>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</si>
  <si>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Приобретение жилых помещений детям-сиротам и детям, оставшимся без попечения родителей</t>
  </si>
  <si>
    <t>15.</t>
  </si>
  <si>
    <t>15.1.</t>
  </si>
  <si>
    <t>Совершенствование системы управления пассажирскими перевозками</t>
  </si>
  <si>
    <t>Компенсация транспортным организациям части потерь в доходах и (или) возмещение затрат, возникающих в результате регулирования  тарифов на перевозку пассажиров пассажирским транспортом по муниципальным маршрутам регулярных перевозок</t>
  </si>
  <si>
    <t>36</t>
  </si>
  <si>
    <t>16.</t>
  </si>
  <si>
    <t>16.1.</t>
  </si>
  <si>
    <t xml:space="preserve">Развитие физической культуры и спорта на территории Суражского района </t>
  </si>
  <si>
    <t>Мероприятия по развитию физической культуры и спорта</t>
  </si>
  <si>
    <t>40</t>
  </si>
  <si>
    <t>17.</t>
  </si>
  <si>
    <t>17.1.</t>
  </si>
  <si>
    <t>Предупреждение и ликвидация заразных и иных болезней животных</t>
  </si>
  <si>
    <t>Мероприятия 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</si>
  <si>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41</t>
  </si>
  <si>
    <t>18.</t>
  </si>
  <si>
    <t>18.1.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</si>
  <si>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</si>
  <si>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Выплата муниципальных пенсий</t>
  </si>
  <si>
    <t>42</t>
  </si>
  <si>
    <t>19.</t>
  </si>
  <si>
    <t>19.1.</t>
  </si>
  <si>
    <t>Информационное освещение деятельности органов местного самоуправления</t>
  </si>
  <si>
    <t>Опубликование нормативных правовых актов муниципальных образований и иной официальной информации</t>
  </si>
  <si>
    <t>43</t>
  </si>
  <si>
    <t>20.</t>
  </si>
  <si>
    <t xml:space="preserve">Проведение комплексных кадастровых работ </t>
  </si>
  <si>
    <t>46</t>
  </si>
  <si>
    <t>21.</t>
  </si>
  <si>
    <t>21.1.</t>
  </si>
  <si>
    <t>Установление регулируемых тарифов на регулярные перевозки пассажиров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</si>
  <si>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</si>
  <si>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47</t>
  </si>
  <si>
    <t>22.</t>
  </si>
  <si>
    <t>22.1.</t>
  </si>
  <si>
    <t>48</t>
  </si>
  <si>
    <t>Озеленение территории</t>
  </si>
  <si>
    <t>23.</t>
  </si>
  <si>
    <t>23.1.</t>
  </si>
  <si>
    <t>49</t>
  </si>
  <si>
    <t>Мероприятия в сфере охраны окружающей среды</t>
  </si>
  <si>
    <t>24.</t>
  </si>
  <si>
    <t>24.1.</t>
  </si>
  <si>
    <t>71</t>
  </si>
  <si>
    <t>Обеспечение эффективного управления и распоряжения муниципальным имуществом Суражского района (в том числе земельными участками), рационального его использования, распоряжения</t>
  </si>
  <si>
    <t>Мероприятия по землеустройству и землепользованию</t>
  </si>
  <si>
    <t>25.</t>
  </si>
  <si>
    <t>25.1.</t>
  </si>
  <si>
    <t>26.</t>
  </si>
  <si>
    <t>26.1.</t>
  </si>
  <si>
    <t>2026 год</t>
  </si>
  <si>
    <t>Мероприятия по благоустройству</t>
  </si>
  <si>
    <t>S7390</t>
  </si>
  <si>
    <t>20.2.</t>
  </si>
  <si>
    <t>20.3.</t>
  </si>
  <si>
    <t>S3430</t>
  </si>
  <si>
    <t>S3440</t>
  </si>
  <si>
    <t xml:space="preserve">Установление и описание местоположения границ территориальных зон </t>
  </si>
  <si>
    <t>45</t>
  </si>
  <si>
    <t>Членские взносы в Совет муниципальных образований Брянской области</t>
  </si>
  <si>
    <t>7.4.</t>
  </si>
  <si>
    <t>Развития и укрепления материально-технической базы домов культуры в населенных пунктах с числом жителей до 50 тысяч человек в рамках комплекса процессных мероприятий "Сохранение и развитие исполнительских искусств, традиционной народной культуры" государственной программы "Развитие культуры и туризма в Брянской области"</t>
  </si>
  <si>
    <t>L4670</t>
  </si>
  <si>
    <t>Приложение 1 к муниципальной программе "Реализация полномочий админситрации Суражского муниципального района на 2025-2027 годы"</t>
  </si>
  <si>
    <t>План реализации муниципальной программы "Реализация полномочий админситрации Суражского муниципального района на 2025-2027 годы"</t>
  </si>
  <si>
    <t>Реализация полномочий администрации Суражского муниципального района на 2025-2027 годы</t>
  </si>
  <si>
    <t>2027 год</t>
  </si>
  <si>
    <t>2.2.</t>
  </si>
  <si>
    <t>S4920</t>
  </si>
  <si>
    <t>9Д040</t>
  </si>
  <si>
    <t>Д0820</t>
  </si>
  <si>
    <t>Я4</t>
  </si>
  <si>
    <t>Государственная поддержка отрасли культуры</t>
  </si>
  <si>
    <t>Я5</t>
  </si>
  <si>
    <t>27.</t>
  </si>
  <si>
    <t>27.1.</t>
  </si>
  <si>
    <t>Пристройка к МБОУ СОШ № 1 г.Сураж Брянской области</t>
  </si>
  <si>
    <t>28.</t>
  </si>
  <si>
    <t>28.1.</t>
  </si>
  <si>
    <t>22</t>
  </si>
  <si>
    <t>Бюджетные инвестиции в объекты капитального строительства муниципальной собственности</t>
  </si>
  <si>
    <t>29.</t>
  </si>
  <si>
    <t>29.1.</t>
  </si>
  <si>
    <t>29</t>
  </si>
  <si>
    <t>S3480</t>
  </si>
  <si>
    <t>Приобретение специализированной техники для предприятий жилищно-коммунального хозяйства</t>
  </si>
  <si>
    <t>30.</t>
  </si>
  <si>
    <t>30.1.</t>
  </si>
  <si>
    <t>Исполнение исковых требований на основании вступивших в законную силу судебных актов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</si>
</sst>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6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0" fillId="0" borderId="0" xfId="0" applyFont="1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/>
    <xf numFmtId="0" fontId="12" fillId="0" borderId="0" xfId="0" applyFont="1"/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16" fontId="5" fillId="0" borderId="2" xfId="0" applyNumberFormat="1" applyFont="1" applyBorder="1" applyAlignment="1">
      <alignment horizontal="center"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6"/>
  <sheetViews>
    <sheetView tabSelected="1" topLeftCell="A3" workbookViewId="0">
      <selection activeCell="L44" sqref="L44"/>
    </sheetView>
  </sheetViews>
  <sheetFormatPr defaultRowHeight="15" x14ac:dyDescent="0.25"/>
  <cols>
    <col min="1" max="1" width="6.140625" customWidth="1"/>
    <col min="2" max="2" width="66.7109375" customWidth="1"/>
    <col min="3" max="3" width="6.140625" style="3" customWidth="1"/>
    <col min="4" max="6" width="5.42578125" style="3" customWidth="1"/>
    <col min="7" max="7" width="8.5703125" style="3" customWidth="1"/>
    <col min="8" max="10" width="16.5703125" customWidth="1"/>
  </cols>
  <sheetData>
    <row r="1" spans="1:11" ht="15.75" hidden="1" customHeight="1" x14ac:dyDescent="0.25">
      <c r="A1" s="35"/>
      <c r="B1" s="8"/>
      <c r="C1" s="8"/>
      <c r="D1" s="8"/>
      <c r="E1" s="8"/>
      <c r="F1" s="8"/>
      <c r="G1" s="8"/>
      <c r="H1" s="5" t="s">
        <v>0</v>
      </c>
      <c r="I1" s="5"/>
      <c r="J1" s="6"/>
    </row>
    <row r="2" spans="1:11" ht="39.75" hidden="1" customHeight="1" x14ac:dyDescent="0.25">
      <c r="A2" s="35"/>
      <c r="B2" s="8"/>
      <c r="C2" s="8"/>
      <c r="D2" s="8"/>
      <c r="E2" s="8"/>
      <c r="F2" s="8"/>
      <c r="G2" s="8"/>
      <c r="H2" s="5" t="s">
        <v>1</v>
      </c>
      <c r="I2" s="5"/>
      <c r="J2" s="5"/>
    </row>
    <row r="3" spans="1:11" ht="39.75" customHeight="1" x14ac:dyDescent="0.25">
      <c r="A3" s="21"/>
      <c r="B3" s="8"/>
      <c r="C3" s="43" t="s">
        <v>185</v>
      </c>
      <c r="D3" s="43"/>
      <c r="E3" s="43"/>
      <c r="F3" s="43"/>
      <c r="G3" s="43"/>
      <c r="H3" s="43"/>
      <c r="I3" s="43"/>
      <c r="J3" s="43"/>
    </row>
    <row r="4" spans="1:11" ht="36" customHeight="1" x14ac:dyDescent="0.25">
      <c r="A4" s="1"/>
      <c r="B4" s="36" t="s">
        <v>186</v>
      </c>
      <c r="C4" s="36"/>
      <c r="D4" s="36"/>
      <c r="E4" s="36"/>
      <c r="F4" s="36"/>
      <c r="G4" s="36"/>
      <c r="H4" s="36"/>
      <c r="I4" s="36"/>
      <c r="J4" s="36"/>
    </row>
    <row r="5" spans="1:11" ht="27" customHeight="1" x14ac:dyDescent="0.25">
      <c r="A5" s="37" t="s">
        <v>11</v>
      </c>
      <c r="B5" s="38" t="s">
        <v>12</v>
      </c>
      <c r="C5" s="39" t="s">
        <v>2</v>
      </c>
      <c r="D5" s="39"/>
      <c r="E5" s="39"/>
      <c r="F5" s="39"/>
      <c r="G5" s="39"/>
      <c r="H5" s="37" t="s">
        <v>3</v>
      </c>
      <c r="I5" s="37"/>
      <c r="J5" s="37"/>
    </row>
    <row r="6" spans="1:11" ht="30" x14ac:dyDescent="0.25">
      <c r="A6" s="37"/>
      <c r="B6" s="38"/>
      <c r="C6" s="2" t="s">
        <v>4</v>
      </c>
      <c r="D6" s="2" t="s">
        <v>5</v>
      </c>
      <c r="E6" s="2" t="s">
        <v>16</v>
      </c>
      <c r="F6" s="2" t="s">
        <v>6</v>
      </c>
      <c r="G6" s="2" t="s">
        <v>7</v>
      </c>
      <c r="H6" s="7" t="s">
        <v>15</v>
      </c>
      <c r="I6" s="7" t="s">
        <v>172</v>
      </c>
      <c r="J6" s="7" t="s">
        <v>188</v>
      </c>
    </row>
    <row r="7" spans="1:11" ht="35.25" customHeight="1" x14ac:dyDescent="0.25">
      <c r="A7" s="40"/>
      <c r="B7" s="9" t="s">
        <v>187</v>
      </c>
      <c r="C7" s="4">
        <v>841</v>
      </c>
      <c r="D7" s="22" t="s">
        <v>40</v>
      </c>
      <c r="E7" s="4">
        <v>4</v>
      </c>
      <c r="F7" s="4" t="s">
        <v>13</v>
      </c>
      <c r="G7" s="4" t="s">
        <v>13</v>
      </c>
      <c r="H7" s="19">
        <f>H8+H9+H10</f>
        <v>471889565.86000001</v>
      </c>
      <c r="I7" s="19">
        <f t="shared" ref="I7:J7" si="0">I8+I9+I10</f>
        <v>234029424.03</v>
      </c>
      <c r="J7" s="19">
        <f t="shared" si="0"/>
        <v>248085332.34999999</v>
      </c>
      <c r="K7" s="15"/>
    </row>
    <row r="8" spans="1:11" ht="21" customHeight="1" x14ac:dyDescent="0.25">
      <c r="A8" s="41"/>
      <c r="B8" s="10" t="s">
        <v>18</v>
      </c>
      <c r="C8" s="25">
        <v>841</v>
      </c>
      <c r="D8" s="14" t="s">
        <v>40</v>
      </c>
      <c r="E8" s="23" t="s">
        <v>13</v>
      </c>
      <c r="F8" s="23" t="s">
        <v>13</v>
      </c>
      <c r="G8" s="23" t="s">
        <v>13</v>
      </c>
      <c r="H8" s="20">
        <f>H68+H212</f>
        <v>7430</v>
      </c>
      <c r="I8" s="20">
        <f>I68+I212</f>
        <v>62745</v>
      </c>
      <c r="J8" s="20">
        <f>J68+J212</f>
        <v>7101</v>
      </c>
      <c r="K8" s="15"/>
    </row>
    <row r="9" spans="1:11" s="12" customFormat="1" ht="18" customHeight="1" x14ac:dyDescent="0.25">
      <c r="A9" s="41"/>
      <c r="B9" s="10" t="s">
        <v>19</v>
      </c>
      <c r="C9" s="26">
        <v>841</v>
      </c>
      <c r="D9" s="14" t="s">
        <v>40</v>
      </c>
      <c r="E9" s="24" t="s">
        <v>13</v>
      </c>
      <c r="F9" s="24" t="s">
        <v>13</v>
      </c>
      <c r="G9" s="24" t="s">
        <v>13</v>
      </c>
      <c r="H9" s="20">
        <f>H57+H81+H105+H135+H201+H213+H249+H351+H321+H369+H423+H429+H39+H465</f>
        <v>313342538.84000003</v>
      </c>
      <c r="I9" s="20">
        <f>I57+I81+I105+I135+I201+I213+I249+I351+I321+I369+I423+I429</f>
        <v>71279585.939999998</v>
      </c>
      <c r="J9" s="20">
        <f>J57+J81+J105+J135+J201+J213+J249+J351+J321+J369+J423+J429+J441</f>
        <v>77700828.439999998</v>
      </c>
      <c r="K9" s="15"/>
    </row>
    <row r="10" spans="1:11" s="12" customFormat="1" ht="18" customHeight="1" x14ac:dyDescent="0.25">
      <c r="A10" s="41"/>
      <c r="B10" s="10" t="s">
        <v>20</v>
      </c>
      <c r="C10" s="26">
        <v>841</v>
      </c>
      <c r="D10" s="14" t="s">
        <v>40</v>
      </c>
      <c r="E10" s="13">
        <v>4</v>
      </c>
      <c r="F10" s="13" t="s">
        <v>13</v>
      </c>
      <c r="G10" s="13" t="s">
        <v>13</v>
      </c>
      <c r="H10" s="20">
        <f>H16+H40+H82+H94+H106+H136+H172+H184+H214+H238+H292+H304+H328+H346+H352+H382+H394+H406+H418+H436+H454+H466+H478</f>
        <v>158539597.02000001</v>
      </c>
      <c r="I10" s="20">
        <f>I16+I40+I82+I94+I106+I136+I172+I184+I214+I238+I292+I304+I328+I346+I352+I382+I394+I406+I418+I436</f>
        <v>162687093.09</v>
      </c>
      <c r="J10" s="20">
        <f>J16+J40+J82+J94+J106+J136+J172+J184+J214+J238+J292+J304+J328+J346+J352+J382+J394+J406+J418+J436+J442</f>
        <v>170377402.91</v>
      </c>
      <c r="K10" s="15"/>
    </row>
    <row r="11" spans="1:11" s="12" customFormat="1" ht="18" customHeight="1" x14ac:dyDescent="0.25">
      <c r="A11" s="41"/>
      <c r="B11" s="10" t="s">
        <v>21</v>
      </c>
      <c r="C11" s="23" t="s">
        <v>13</v>
      </c>
      <c r="D11" s="23" t="s">
        <v>13</v>
      </c>
      <c r="E11" s="23" t="s">
        <v>13</v>
      </c>
      <c r="F11" s="23" t="s">
        <v>13</v>
      </c>
      <c r="G11" s="23" t="s">
        <v>13</v>
      </c>
      <c r="H11" s="20">
        <v>0</v>
      </c>
      <c r="I11" s="20">
        <v>0</v>
      </c>
      <c r="J11" s="20">
        <v>0</v>
      </c>
      <c r="K11" s="15"/>
    </row>
    <row r="12" spans="1:11" s="17" customFormat="1" ht="18" customHeight="1" x14ac:dyDescent="0.25">
      <c r="A12" s="42"/>
      <c r="B12" s="9" t="s">
        <v>14</v>
      </c>
      <c r="C12" s="13" t="s">
        <v>13</v>
      </c>
      <c r="D12" s="13" t="s">
        <v>13</v>
      </c>
      <c r="E12" s="13" t="s">
        <v>13</v>
      </c>
      <c r="F12" s="13" t="s">
        <v>13</v>
      </c>
      <c r="G12" s="13" t="s">
        <v>13</v>
      </c>
      <c r="H12" s="19">
        <f>H7</f>
        <v>471889565.86000001</v>
      </c>
      <c r="I12" s="19">
        <f t="shared" ref="I12:J12" si="1">I7</f>
        <v>234029424.03</v>
      </c>
      <c r="J12" s="19">
        <f t="shared" si="1"/>
        <v>248085332.34999999</v>
      </c>
      <c r="K12" s="16"/>
    </row>
    <row r="13" spans="1:11" ht="38.25" customHeight="1" x14ac:dyDescent="0.25">
      <c r="A13" s="31" t="s">
        <v>8</v>
      </c>
      <c r="B13" s="11" t="s">
        <v>36</v>
      </c>
      <c r="C13" s="26">
        <v>841</v>
      </c>
      <c r="D13" s="14" t="s">
        <v>40</v>
      </c>
      <c r="E13" s="13">
        <v>4</v>
      </c>
      <c r="F13" s="14" t="s">
        <v>17</v>
      </c>
      <c r="G13" s="13" t="s">
        <v>13</v>
      </c>
      <c r="H13" s="20">
        <f>H16</f>
        <v>34800350</v>
      </c>
      <c r="I13" s="20">
        <f t="shared" ref="I13:J13" si="2">I16</f>
        <v>34800350</v>
      </c>
      <c r="J13" s="20">
        <f t="shared" si="2"/>
        <v>34800350</v>
      </c>
      <c r="K13" s="15"/>
    </row>
    <row r="14" spans="1:11" ht="20.25" customHeight="1" x14ac:dyDescent="0.25">
      <c r="A14" s="32"/>
      <c r="B14" s="10" t="s">
        <v>18</v>
      </c>
      <c r="C14" s="23" t="s">
        <v>13</v>
      </c>
      <c r="D14" s="23" t="s">
        <v>13</v>
      </c>
      <c r="E14" s="23" t="s">
        <v>13</v>
      </c>
      <c r="F14" s="23" t="s">
        <v>13</v>
      </c>
      <c r="G14" s="23" t="s">
        <v>13</v>
      </c>
      <c r="H14" s="20">
        <v>0</v>
      </c>
      <c r="I14" s="20">
        <v>0</v>
      </c>
      <c r="J14" s="20">
        <v>0</v>
      </c>
      <c r="K14" s="15"/>
    </row>
    <row r="15" spans="1:11" ht="19.5" customHeight="1" x14ac:dyDescent="0.25">
      <c r="A15" s="32"/>
      <c r="B15" s="10" t="s">
        <v>19</v>
      </c>
      <c r="C15" s="23" t="s">
        <v>13</v>
      </c>
      <c r="D15" s="23" t="s">
        <v>13</v>
      </c>
      <c r="E15" s="23" t="s">
        <v>13</v>
      </c>
      <c r="F15" s="23" t="s">
        <v>13</v>
      </c>
      <c r="G15" s="23" t="s">
        <v>13</v>
      </c>
      <c r="H15" s="20">
        <v>0</v>
      </c>
      <c r="I15" s="20">
        <v>0</v>
      </c>
      <c r="J15" s="20">
        <v>0</v>
      </c>
      <c r="K15" s="15"/>
    </row>
    <row r="16" spans="1:11" s="12" customFormat="1" x14ac:dyDescent="0.25">
      <c r="A16" s="32"/>
      <c r="B16" s="10" t="s">
        <v>20</v>
      </c>
      <c r="C16" s="26">
        <v>841</v>
      </c>
      <c r="D16" s="14" t="s">
        <v>40</v>
      </c>
      <c r="E16" s="13">
        <v>4</v>
      </c>
      <c r="F16" s="14" t="s">
        <v>17</v>
      </c>
      <c r="G16" s="25" t="s">
        <v>13</v>
      </c>
      <c r="H16" s="20">
        <f>H28+H22+H34</f>
        <v>34800350</v>
      </c>
      <c r="I16" s="20">
        <f t="shared" ref="I16:J16" si="3">I28+I22+I34</f>
        <v>34800350</v>
      </c>
      <c r="J16" s="20">
        <f t="shared" si="3"/>
        <v>34800350</v>
      </c>
      <c r="K16" s="15"/>
    </row>
    <row r="17" spans="1:11" s="12" customFormat="1" x14ac:dyDescent="0.25">
      <c r="A17" s="32"/>
      <c r="B17" s="10" t="s">
        <v>21</v>
      </c>
      <c r="C17" s="23" t="s">
        <v>13</v>
      </c>
      <c r="D17" s="23" t="s">
        <v>13</v>
      </c>
      <c r="E17" s="23" t="s">
        <v>13</v>
      </c>
      <c r="F17" s="23" t="s">
        <v>13</v>
      </c>
      <c r="G17" s="23" t="s">
        <v>13</v>
      </c>
      <c r="H17" s="20">
        <v>0</v>
      </c>
      <c r="I17" s="20">
        <v>0</v>
      </c>
      <c r="J17" s="20">
        <v>0</v>
      </c>
      <c r="K17" s="15"/>
    </row>
    <row r="18" spans="1:11" s="17" customFormat="1" ht="18" customHeight="1" x14ac:dyDescent="0.25">
      <c r="A18" s="33"/>
      <c r="B18" s="9" t="s">
        <v>14</v>
      </c>
      <c r="C18" s="13" t="s">
        <v>13</v>
      </c>
      <c r="D18" s="13" t="s">
        <v>13</v>
      </c>
      <c r="E18" s="13" t="s">
        <v>13</v>
      </c>
      <c r="F18" s="13" t="s">
        <v>13</v>
      </c>
      <c r="G18" s="13" t="s">
        <v>13</v>
      </c>
      <c r="H18" s="19">
        <f>H16</f>
        <v>34800350</v>
      </c>
      <c r="I18" s="19">
        <f t="shared" ref="I18:J18" si="4">I16</f>
        <v>34800350</v>
      </c>
      <c r="J18" s="19">
        <f t="shared" si="4"/>
        <v>34800350</v>
      </c>
      <c r="K18" s="16"/>
    </row>
    <row r="19" spans="1:11" ht="40.5" customHeight="1" x14ac:dyDescent="0.25">
      <c r="A19" s="31" t="s">
        <v>9</v>
      </c>
      <c r="B19" s="11" t="s">
        <v>37</v>
      </c>
      <c r="C19" s="26">
        <v>841</v>
      </c>
      <c r="D19" s="14" t="s">
        <v>40</v>
      </c>
      <c r="E19" s="13">
        <v>4</v>
      </c>
      <c r="F19" s="14" t="s">
        <v>17</v>
      </c>
      <c r="G19" s="13" t="s">
        <v>13</v>
      </c>
      <c r="H19" s="20">
        <f>H22</f>
        <v>1904736</v>
      </c>
      <c r="I19" s="20">
        <f t="shared" ref="I19:J19" si="5">I22</f>
        <v>1904736</v>
      </c>
      <c r="J19" s="20">
        <f t="shared" si="5"/>
        <v>1904736</v>
      </c>
      <c r="K19" s="15"/>
    </row>
    <row r="20" spans="1:11" ht="19.5" customHeight="1" x14ac:dyDescent="0.25">
      <c r="A20" s="32"/>
      <c r="B20" s="10" t="s">
        <v>18</v>
      </c>
      <c r="C20" s="23" t="s">
        <v>13</v>
      </c>
      <c r="D20" s="23" t="s">
        <v>13</v>
      </c>
      <c r="E20" s="23" t="s">
        <v>13</v>
      </c>
      <c r="F20" s="23" t="s">
        <v>13</v>
      </c>
      <c r="G20" s="23" t="s">
        <v>13</v>
      </c>
      <c r="H20" s="20">
        <v>0</v>
      </c>
      <c r="I20" s="20">
        <v>0</v>
      </c>
      <c r="J20" s="20">
        <v>0</v>
      </c>
      <c r="K20" s="15"/>
    </row>
    <row r="21" spans="1:11" ht="21" customHeight="1" x14ac:dyDescent="0.25">
      <c r="A21" s="32"/>
      <c r="B21" s="10" t="s">
        <v>19</v>
      </c>
      <c r="C21" s="23" t="s">
        <v>13</v>
      </c>
      <c r="D21" s="23" t="s">
        <v>13</v>
      </c>
      <c r="E21" s="23" t="s">
        <v>13</v>
      </c>
      <c r="F21" s="23" t="s">
        <v>13</v>
      </c>
      <c r="G21" s="23" t="s">
        <v>13</v>
      </c>
      <c r="H21" s="20">
        <v>0</v>
      </c>
      <c r="I21" s="20">
        <v>0</v>
      </c>
      <c r="J21" s="20">
        <v>0</v>
      </c>
      <c r="K21" s="15"/>
    </row>
    <row r="22" spans="1:11" s="12" customFormat="1" ht="18.75" customHeight="1" x14ac:dyDescent="0.25">
      <c r="A22" s="32"/>
      <c r="B22" s="10" t="s">
        <v>20</v>
      </c>
      <c r="C22" s="26">
        <v>841</v>
      </c>
      <c r="D22" s="14" t="s">
        <v>40</v>
      </c>
      <c r="E22" s="13">
        <v>4</v>
      </c>
      <c r="F22" s="14" t="s">
        <v>17</v>
      </c>
      <c r="G22" s="13">
        <v>80020</v>
      </c>
      <c r="H22" s="20">
        <v>1904736</v>
      </c>
      <c r="I22" s="20">
        <v>1904736</v>
      </c>
      <c r="J22" s="20">
        <v>1904736</v>
      </c>
      <c r="K22" s="15"/>
    </row>
    <row r="23" spans="1:11" s="12" customFormat="1" ht="18.75" customHeight="1" x14ac:dyDescent="0.25">
      <c r="A23" s="32"/>
      <c r="B23" s="10" t="s">
        <v>21</v>
      </c>
      <c r="C23" s="23" t="s">
        <v>13</v>
      </c>
      <c r="D23" s="23" t="s">
        <v>13</v>
      </c>
      <c r="E23" s="23" t="s">
        <v>13</v>
      </c>
      <c r="F23" s="23" t="s">
        <v>13</v>
      </c>
      <c r="G23" s="23" t="s">
        <v>13</v>
      </c>
      <c r="H23" s="20">
        <v>0</v>
      </c>
      <c r="I23" s="20">
        <v>0</v>
      </c>
      <c r="J23" s="20">
        <v>0</v>
      </c>
      <c r="K23" s="15"/>
    </row>
    <row r="24" spans="1:11" s="17" customFormat="1" ht="18" customHeight="1" x14ac:dyDescent="0.25">
      <c r="A24" s="33"/>
      <c r="B24" s="9" t="s">
        <v>14</v>
      </c>
      <c r="C24" s="13" t="s">
        <v>13</v>
      </c>
      <c r="D24" s="13" t="s">
        <v>13</v>
      </c>
      <c r="E24" s="13" t="s">
        <v>13</v>
      </c>
      <c r="F24" s="13" t="s">
        <v>13</v>
      </c>
      <c r="G24" s="13" t="s">
        <v>13</v>
      </c>
      <c r="H24" s="19">
        <f>H22</f>
        <v>1904736</v>
      </c>
      <c r="I24" s="19">
        <f t="shared" ref="I24:J24" si="6">I22</f>
        <v>1904736</v>
      </c>
      <c r="J24" s="19">
        <f t="shared" si="6"/>
        <v>1904736</v>
      </c>
      <c r="K24" s="16"/>
    </row>
    <row r="25" spans="1:11" ht="28.5" customHeight="1" x14ac:dyDescent="0.25">
      <c r="A25" s="31" t="s">
        <v>22</v>
      </c>
      <c r="B25" s="11" t="s">
        <v>10</v>
      </c>
      <c r="C25" s="26">
        <v>841</v>
      </c>
      <c r="D25" s="14" t="s">
        <v>40</v>
      </c>
      <c r="E25" s="13">
        <v>4</v>
      </c>
      <c r="F25" s="14" t="s">
        <v>17</v>
      </c>
      <c r="G25" s="13" t="s">
        <v>13</v>
      </c>
      <c r="H25" s="20">
        <f>H28</f>
        <v>28034274</v>
      </c>
      <c r="I25" s="20">
        <f t="shared" ref="I25:J25" si="7">I28</f>
        <v>28034274</v>
      </c>
      <c r="J25" s="20">
        <f t="shared" si="7"/>
        <v>28034274</v>
      </c>
      <c r="K25" s="15"/>
    </row>
    <row r="26" spans="1:11" ht="21" customHeight="1" x14ac:dyDescent="0.25">
      <c r="A26" s="32"/>
      <c r="B26" s="10" t="s">
        <v>18</v>
      </c>
      <c r="C26" s="23" t="s">
        <v>13</v>
      </c>
      <c r="D26" s="23" t="s">
        <v>13</v>
      </c>
      <c r="E26" s="23" t="s">
        <v>13</v>
      </c>
      <c r="F26" s="23" t="s">
        <v>13</v>
      </c>
      <c r="G26" s="23" t="s">
        <v>13</v>
      </c>
      <c r="H26" s="20">
        <v>0</v>
      </c>
      <c r="I26" s="20">
        <v>0</v>
      </c>
      <c r="J26" s="20">
        <v>0</v>
      </c>
      <c r="K26" s="15"/>
    </row>
    <row r="27" spans="1:11" ht="18" customHeight="1" x14ac:dyDescent="0.25">
      <c r="A27" s="32"/>
      <c r="B27" s="10" t="s">
        <v>19</v>
      </c>
      <c r="C27" s="24" t="s">
        <v>13</v>
      </c>
      <c r="D27" s="24" t="s">
        <v>13</v>
      </c>
      <c r="E27" s="24" t="s">
        <v>13</v>
      </c>
      <c r="F27" s="24" t="s">
        <v>13</v>
      </c>
      <c r="G27" s="24" t="s">
        <v>13</v>
      </c>
      <c r="H27" s="20">
        <v>0</v>
      </c>
      <c r="I27" s="20">
        <v>0</v>
      </c>
      <c r="J27" s="20">
        <v>0</v>
      </c>
      <c r="K27" s="15"/>
    </row>
    <row r="28" spans="1:11" s="12" customFormat="1" ht="15.75" customHeight="1" x14ac:dyDescent="0.25">
      <c r="A28" s="32"/>
      <c r="B28" s="10" t="s">
        <v>20</v>
      </c>
      <c r="C28" s="26">
        <v>841</v>
      </c>
      <c r="D28" s="14" t="s">
        <v>40</v>
      </c>
      <c r="E28" s="13">
        <v>4</v>
      </c>
      <c r="F28" s="14" t="s">
        <v>17</v>
      </c>
      <c r="G28" s="13">
        <v>80040</v>
      </c>
      <c r="H28" s="20">
        <v>28034274</v>
      </c>
      <c r="I28" s="20">
        <v>28034274</v>
      </c>
      <c r="J28" s="20">
        <v>28034274</v>
      </c>
      <c r="K28" s="15"/>
    </row>
    <row r="29" spans="1:11" s="12" customFormat="1" x14ac:dyDescent="0.25">
      <c r="A29" s="32"/>
      <c r="B29" s="10" t="s">
        <v>21</v>
      </c>
      <c r="C29" s="23" t="s">
        <v>13</v>
      </c>
      <c r="D29" s="23" t="s">
        <v>13</v>
      </c>
      <c r="E29" s="23" t="s">
        <v>13</v>
      </c>
      <c r="F29" s="23" t="s">
        <v>13</v>
      </c>
      <c r="G29" s="23" t="s">
        <v>13</v>
      </c>
      <c r="H29" s="20">
        <v>0</v>
      </c>
      <c r="I29" s="20">
        <v>0</v>
      </c>
      <c r="J29" s="20">
        <v>0</v>
      </c>
      <c r="K29" s="15"/>
    </row>
    <row r="30" spans="1:11" s="17" customFormat="1" ht="18" customHeight="1" x14ac:dyDescent="0.25">
      <c r="A30" s="33"/>
      <c r="B30" s="18" t="s">
        <v>14</v>
      </c>
      <c r="C30" s="13" t="s">
        <v>13</v>
      </c>
      <c r="D30" s="13" t="s">
        <v>13</v>
      </c>
      <c r="E30" s="13" t="s">
        <v>13</v>
      </c>
      <c r="F30" s="13" t="s">
        <v>13</v>
      </c>
      <c r="G30" s="13" t="s">
        <v>13</v>
      </c>
      <c r="H30" s="19">
        <f>H28</f>
        <v>28034274</v>
      </c>
      <c r="I30" s="19">
        <f t="shared" ref="I30:J30" si="8">I28</f>
        <v>28034274</v>
      </c>
      <c r="J30" s="19">
        <f t="shared" si="8"/>
        <v>28034274</v>
      </c>
      <c r="K30" s="16"/>
    </row>
    <row r="31" spans="1:11" s="17" customFormat="1" ht="33.75" customHeight="1" x14ac:dyDescent="0.25">
      <c r="A31" s="31" t="s">
        <v>38</v>
      </c>
      <c r="B31" s="10" t="s">
        <v>39</v>
      </c>
      <c r="C31" s="26">
        <v>841</v>
      </c>
      <c r="D31" s="14" t="s">
        <v>40</v>
      </c>
      <c r="E31" s="26">
        <v>4</v>
      </c>
      <c r="F31" s="14" t="s">
        <v>17</v>
      </c>
      <c r="G31" s="26" t="s">
        <v>13</v>
      </c>
      <c r="H31" s="20">
        <f>H34</f>
        <v>4861340</v>
      </c>
      <c r="I31" s="20">
        <f t="shared" ref="I31:J31" si="9">I34</f>
        <v>4861340</v>
      </c>
      <c r="J31" s="20">
        <f t="shared" si="9"/>
        <v>4861340</v>
      </c>
      <c r="K31" s="16"/>
    </row>
    <row r="32" spans="1:11" s="17" customFormat="1" ht="18" customHeight="1" x14ac:dyDescent="0.25">
      <c r="A32" s="32"/>
      <c r="B32" s="10" t="s">
        <v>18</v>
      </c>
      <c r="C32" s="26" t="s">
        <v>13</v>
      </c>
      <c r="D32" s="26" t="s">
        <v>13</v>
      </c>
      <c r="E32" s="26" t="s">
        <v>13</v>
      </c>
      <c r="F32" s="26" t="s">
        <v>13</v>
      </c>
      <c r="G32" s="26" t="s">
        <v>13</v>
      </c>
      <c r="H32" s="20">
        <v>0</v>
      </c>
      <c r="I32" s="20">
        <v>0</v>
      </c>
      <c r="J32" s="20">
        <v>0</v>
      </c>
      <c r="K32" s="16"/>
    </row>
    <row r="33" spans="1:11" s="17" customFormat="1" ht="18" customHeight="1" x14ac:dyDescent="0.25">
      <c r="A33" s="32"/>
      <c r="B33" s="10" t="s">
        <v>19</v>
      </c>
      <c r="C33" s="26" t="s">
        <v>13</v>
      </c>
      <c r="D33" s="26" t="s">
        <v>13</v>
      </c>
      <c r="E33" s="26" t="s">
        <v>13</v>
      </c>
      <c r="F33" s="26" t="s">
        <v>13</v>
      </c>
      <c r="G33" s="26" t="s">
        <v>13</v>
      </c>
      <c r="H33" s="20">
        <v>0</v>
      </c>
      <c r="I33" s="20">
        <v>0</v>
      </c>
      <c r="J33" s="20">
        <v>0</v>
      </c>
      <c r="K33" s="16"/>
    </row>
    <row r="34" spans="1:11" s="17" customFormat="1" ht="18" customHeight="1" x14ac:dyDescent="0.25">
      <c r="A34" s="32"/>
      <c r="B34" s="10" t="s">
        <v>20</v>
      </c>
      <c r="C34" s="26">
        <v>841</v>
      </c>
      <c r="D34" s="14" t="s">
        <v>40</v>
      </c>
      <c r="E34" s="26">
        <v>4</v>
      </c>
      <c r="F34" s="14" t="s">
        <v>17</v>
      </c>
      <c r="G34" s="26">
        <v>80710</v>
      </c>
      <c r="H34" s="20">
        <v>4861340</v>
      </c>
      <c r="I34" s="20">
        <v>4861340</v>
      </c>
      <c r="J34" s="20">
        <v>4861340</v>
      </c>
      <c r="K34" s="16"/>
    </row>
    <row r="35" spans="1:11" s="17" customFormat="1" ht="18" customHeight="1" x14ac:dyDescent="0.25">
      <c r="A35" s="32"/>
      <c r="B35" s="10" t="s">
        <v>21</v>
      </c>
      <c r="C35" s="26" t="s">
        <v>13</v>
      </c>
      <c r="D35" s="26" t="s">
        <v>13</v>
      </c>
      <c r="E35" s="26" t="s">
        <v>13</v>
      </c>
      <c r="F35" s="26" t="s">
        <v>13</v>
      </c>
      <c r="G35" s="26" t="s">
        <v>13</v>
      </c>
      <c r="H35" s="20">
        <v>0</v>
      </c>
      <c r="I35" s="20">
        <v>0</v>
      </c>
      <c r="J35" s="20">
        <v>0</v>
      </c>
      <c r="K35" s="16"/>
    </row>
    <row r="36" spans="1:11" s="17" customFormat="1" ht="18" customHeight="1" x14ac:dyDescent="0.25">
      <c r="A36" s="33"/>
      <c r="B36" s="18" t="s">
        <v>14</v>
      </c>
      <c r="C36" s="26" t="s">
        <v>13</v>
      </c>
      <c r="D36" s="26" t="s">
        <v>13</v>
      </c>
      <c r="E36" s="26" t="s">
        <v>13</v>
      </c>
      <c r="F36" s="26" t="s">
        <v>13</v>
      </c>
      <c r="G36" s="26" t="s">
        <v>13</v>
      </c>
      <c r="H36" s="19">
        <f>H34</f>
        <v>4861340</v>
      </c>
      <c r="I36" s="19">
        <f t="shared" ref="I36:J36" si="10">I34</f>
        <v>4861340</v>
      </c>
      <c r="J36" s="19">
        <f t="shared" si="10"/>
        <v>4861340</v>
      </c>
      <c r="K36" s="16"/>
    </row>
    <row r="37" spans="1:11" ht="30" x14ac:dyDescent="0.25">
      <c r="A37" s="31" t="s">
        <v>24</v>
      </c>
      <c r="B37" s="11" t="s">
        <v>25</v>
      </c>
      <c r="C37" s="25">
        <v>841</v>
      </c>
      <c r="D37" s="14" t="s">
        <v>40</v>
      </c>
      <c r="E37" s="25">
        <v>4</v>
      </c>
      <c r="F37" s="14" t="s">
        <v>26</v>
      </c>
      <c r="G37" s="25" t="s">
        <v>13</v>
      </c>
      <c r="H37" s="20">
        <f>H38+H39+H40</f>
        <v>231865590.30000001</v>
      </c>
      <c r="I37" s="20">
        <f t="shared" ref="I37:J37" si="11">I38+I39+I40</f>
        <v>7900000</v>
      </c>
      <c r="J37" s="20">
        <f t="shared" si="11"/>
        <v>7900000</v>
      </c>
      <c r="K37" s="15"/>
    </row>
    <row r="38" spans="1:11" x14ac:dyDescent="0.25">
      <c r="A38" s="32"/>
      <c r="B38" s="10" t="s">
        <v>18</v>
      </c>
      <c r="C38" s="26" t="s">
        <v>13</v>
      </c>
      <c r="D38" s="26" t="s">
        <v>13</v>
      </c>
      <c r="E38" s="26" t="s">
        <v>13</v>
      </c>
      <c r="F38" s="26" t="s">
        <v>13</v>
      </c>
      <c r="G38" s="25" t="s">
        <v>13</v>
      </c>
      <c r="H38" s="20">
        <v>0</v>
      </c>
      <c r="I38" s="20">
        <v>0</v>
      </c>
      <c r="J38" s="20">
        <v>0</v>
      </c>
      <c r="K38" s="15"/>
    </row>
    <row r="39" spans="1:11" ht="15" customHeight="1" x14ac:dyDescent="0.25">
      <c r="A39" s="32"/>
      <c r="B39" s="10" t="s">
        <v>19</v>
      </c>
      <c r="C39" s="29">
        <v>841</v>
      </c>
      <c r="D39" s="14" t="s">
        <v>40</v>
      </c>
      <c r="E39" s="29">
        <v>4</v>
      </c>
      <c r="F39" s="14" t="s">
        <v>26</v>
      </c>
      <c r="G39" s="25" t="s">
        <v>13</v>
      </c>
      <c r="H39" s="20">
        <f>H51</f>
        <v>221824934.40000001</v>
      </c>
      <c r="I39" s="20">
        <v>0</v>
      </c>
      <c r="J39" s="20">
        <v>0</v>
      </c>
      <c r="K39" s="15"/>
    </row>
    <row r="40" spans="1:11" x14ac:dyDescent="0.25">
      <c r="A40" s="32"/>
      <c r="B40" s="10" t="s">
        <v>20</v>
      </c>
      <c r="C40" s="26">
        <v>841</v>
      </c>
      <c r="D40" s="14" t="s">
        <v>40</v>
      </c>
      <c r="E40" s="25">
        <v>4</v>
      </c>
      <c r="F40" s="14" t="s">
        <v>26</v>
      </c>
      <c r="G40" s="25" t="s">
        <v>13</v>
      </c>
      <c r="H40" s="20">
        <f>H46+H52</f>
        <v>10040655.9</v>
      </c>
      <c r="I40" s="20">
        <f>I46</f>
        <v>7900000</v>
      </c>
      <c r="J40" s="20">
        <f>J46</f>
        <v>7900000</v>
      </c>
      <c r="K40" s="15"/>
    </row>
    <row r="41" spans="1:11" x14ac:dyDescent="0.25">
      <c r="A41" s="32"/>
      <c r="B41" s="10" t="s">
        <v>21</v>
      </c>
      <c r="C41" s="25" t="s">
        <v>13</v>
      </c>
      <c r="D41" s="25" t="s">
        <v>13</v>
      </c>
      <c r="E41" s="25" t="s">
        <v>13</v>
      </c>
      <c r="F41" s="25" t="s">
        <v>13</v>
      </c>
      <c r="G41" s="25" t="s">
        <v>13</v>
      </c>
      <c r="H41" s="20">
        <v>0</v>
      </c>
      <c r="I41" s="20">
        <v>0</v>
      </c>
      <c r="J41" s="20">
        <v>0</v>
      </c>
      <c r="K41" s="15"/>
    </row>
    <row r="42" spans="1:11" x14ac:dyDescent="0.25">
      <c r="A42" s="33"/>
      <c r="B42" s="18" t="s">
        <v>14</v>
      </c>
      <c r="C42" s="25" t="s">
        <v>13</v>
      </c>
      <c r="D42" s="25" t="s">
        <v>13</v>
      </c>
      <c r="E42" s="25" t="s">
        <v>13</v>
      </c>
      <c r="F42" s="25" t="s">
        <v>13</v>
      </c>
      <c r="G42" s="25" t="s">
        <v>13</v>
      </c>
      <c r="H42" s="19">
        <f>H37</f>
        <v>231865590.30000001</v>
      </c>
      <c r="I42" s="19">
        <f t="shared" ref="I42:J42" si="12">I37</f>
        <v>7900000</v>
      </c>
      <c r="J42" s="19">
        <f t="shared" si="12"/>
        <v>7900000</v>
      </c>
    </row>
    <row r="43" spans="1:11" x14ac:dyDescent="0.25">
      <c r="A43" s="31" t="s">
        <v>27</v>
      </c>
      <c r="B43" s="11" t="s">
        <v>28</v>
      </c>
      <c r="C43" s="26">
        <v>841</v>
      </c>
      <c r="D43" s="14" t="s">
        <v>40</v>
      </c>
      <c r="E43" s="26">
        <v>4</v>
      </c>
      <c r="F43" s="14" t="s">
        <v>26</v>
      </c>
      <c r="G43" s="25" t="s">
        <v>13</v>
      </c>
      <c r="H43" s="20">
        <f>H46</f>
        <v>7800000</v>
      </c>
      <c r="I43" s="20">
        <f t="shared" ref="I43:J43" si="13">I46</f>
        <v>7900000</v>
      </c>
      <c r="J43" s="20">
        <f t="shared" si="13"/>
        <v>7900000</v>
      </c>
    </row>
    <row r="44" spans="1:11" x14ac:dyDescent="0.25">
      <c r="A44" s="32"/>
      <c r="B44" s="10" t="s">
        <v>18</v>
      </c>
      <c r="C44" s="25" t="s">
        <v>13</v>
      </c>
      <c r="D44" s="25" t="s">
        <v>13</v>
      </c>
      <c r="E44" s="25" t="s">
        <v>13</v>
      </c>
      <c r="F44" s="25" t="s">
        <v>13</v>
      </c>
      <c r="G44" s="25" t="s">
        <v>13</v>
      </c>
      <c r="H44" s="20">
        <v>0</v>
      </c>
      <c r="I44" s="20">
        <v>0</v>
      </c>
      <c r="J44" s="20">
        <v>0</v>
      </c>
    </row>
    <row r="45" spans="1:11" x14ac:dyDescent="0.25">
      <c r="A45" s="32"/>
      <c r="B45" s="10" t="s">
        <v>19</v>
      </c>
      <c r="C45" s="26" t="s">
        <v>13</v>
      </c>
      <c r="D45" s="26" t="s">
        <v>13</v>
      </c>
      <c r="E45" s="26" t="s">
        <v>13</v>
      </c>
      <c r="F45" s="26" t="s">
        <v>13</v>
      </c>
      <c r="G45" s="26" t="s">
        <v>13</v>
      </c>
      <c r="H45" s="20">
        <v>0</v>
      </c>
      <c r="I45" s="20">
        <v>0</v>
      </c>
      <c r="J45" s="20">
        <v>0</v>
      </c>
    </row>
    <row r="46" spans="1:11" x14ac:dyDescent="0.25">
      <c r="A46" s="32"/>
      <c r="B46" s="10" t="s">
        <v>20</v>
      </c>
      <c r="C46" s="26">
        <v>841</v>
      </c>
      <c r="D46" s="14" t="s">
        <v>40</v>
      </c>
      <c r="E46" s="26">
        <v>4</v>
      </c>
      <c r="F46" s="14" t="s">
        <v>26</v>
      </c>
      <c r="G46" s="25">
        <v>80320</v>
      </c>
      <c r="H46" s="20">
        <v>7800000</v>
      </c>
      <c r="I46" s="20">
        <v>7900000</v>
      </c>
      <c r="J46" s="20">
        <v>7900000</v>
      </c>
    </row>
    <row r="47" spans="1:11" x14ac:dyDescent="0.25">
      <c r="A47" s="32"/>
      <c r="B47" s="10" t="s">
        <v>21</v>
      </c>
      <c r="C47" s="25" t="s">
        <v>13</v>
      </c>
      <c r="D47" s="25" t="s">
        <v>13</v>
      </c>
      <c r="E47" s="25" t="s">
        <v>13</v>
      </c>
      <c r="F47" s="25" t="s">
        <v>13</v>
      </c>
      <c r="G47" s="25" t="s">
        <v>13</v>
      </c>
      <c r="H47" s="20">
        <v>0</v>
      </c>
      <c r="I47" s="20">
        <v>0</v>
      </c>
      <c r="J47" s="20">
        <v>0</v>
      </c>
    </row>
    <row r="48" spans="1:11" x14ac:dyDescent="0.25">
      <c r="A48" s="33"/>
      <c r="B48" s="18" t="s">
        <v>14</v>
      </c>
      <c r="C48" s="25" t="s">
        <v>13</v>
      </c>
      <c r="D48" s="25" t="s">
        <v>13</v>
      </c>
      <c r="E48" s="25" t="s">
        <v>13</v>
      </c>
      <c r="F48" s="25" t="s">
        <v>13</v>
      </c>
      <c r="G48" s="25" t="s">
        <v>13</v>
      </c>
      <c r="H48" s="19">
        <f>H43</f>
        <v>7800000</v>
      </c>
      <c r="I48" s="19">
        <f t="shared" ref="I48:J48" si="14">I43</f>
        <v>7900000</v>
      </c>
      <c r="J48" s="19">
        <f t="shared" si="14"/>
        <v>7900000</v>
      </c>
    </row>
    <row r="49" spans="1:10" x14ac:dyDescent="0.25">
      <c r="A49" s="31" t="s">
        <v>189</v>
      </c>
      <c r="B49" s="11" t="s">
        <v>198</v>
      </c>
      <c r="C49" s="29">
        <v>841</v>
      </c>
      <c r="D49" s="14" t="s">
        <v>40</v>
      </c>
      <c r="E49" s="29">
        <v>4</v>
      </c>
      <c r="F49" s="14" t="s">
        <v>26</v>
      </c>
      <c r="G49" s="29" t="s">
        <v>13</v>
      </c>
      <c r="H49" s="20">
        <f>H51+H52</f>
        <v>224065590.30000001</v>
      </c>
      <c r="I49" s="20">
        <f t="shared" ref="I49:J49" si="15">I51</f>
        <v>0</v>
      </c>
      <c r="J49" s="20">
        <f t="shared" si="15"/>
        <v>0</v>
      </c>
    </row>
    <row r="50" spans="1:10" x14ac:dyDescent="0.25">
      <c r="A50" s="32"/>
      <c r="B50" s="10" t="s">
        <v>18</v>
      </c>
      <c r="C50" s="29" t="s">
        <v>13</v>
      </c>
      <c r="D50" s="29" t="s">
        <v>13</v>
      </c>
      <c r="E50" s="29" t="s">
        <v>13</v>
      </c>
      <c r="F50" s="29" t="s">
        <v>13</v>
      </c>
      <c r="G50" s="29" t="s">
        <v>13</v>
      </c>
      <c r="H50" s="20">
        <v>0</v>
      </c>
      <c r="I50" s="20">
        <v>0</v>
      </c>
      <c r="J50" s="20">
        <v>0</v>
      </c>
    </row>
    <row r="51" spans="1:10" x14ac:dyDescent="0.25">
      <c r="A51" s="32"/>
      <c r="B51" s="10" t="s">
        <v>19</v>
      </c>
      <c r="C51" s="29">
        <v>841</v>
      </c>
      <c r="D51" s="14" t="s">
        <v>40</v>
      </c>
      <c r="E51" s="29">
        <v>4</v>
      </c>
      <c r="F51" s="14" t="s">
        <v>26</v>
      </c>
      <c r="G51" s="29" t="s">
        <v>190</v>
      </c>
      <c r="H51" s="20">
        <v>221824934.40000001</v>
      </c>
      <c r="I51" s="20">
        <v>0</v>
      </c>
      <c r="J51" s="20">
        <v>0</v>
      </c>
    </row>
    <row r="52" spans="1:10" x14ac:dyDescent="0.25">
      <c r="A52" s="32"/>
      <c r="B52" s="10" t="s">
        <v>20</v>
      </c>
      <c r="C52" s="29">
        <v>841</v>
      </c>
      <c r="D52" s="14" t="s">
        <v>40</v>
      </c>
      <c r="E52" s="29">
        <v>4</v>
      </c>
      <c r="F52" s="14" t="s">
        <v>26</v>
      </c>
      <c r="G52" s="29" t="s">
        <v>190</v>
      </c>
      <c r="H52" s="20">
        <v>2240655.9</v>
      </c>
      <c r="I52" s="20">
        <v>0</v>
      </c>
      <c r="J52" s="20">
        <v>0</v>
      </c>
    </row>
    <row r="53" spans="1:10" x14ac:dyDescent="0.25">
      <c r="A53" s="32"/>
      <c r="B53" s="10" t="s">
        <v>21</v>
      </c>
      <c r="C53" s="29" t="s">
        <v>13</v>
      </c>
      <c r="D53" s="29" t="s">
        <v>13</v>
      </c>
      <c r="E53" s="29" t="s">
        <v>13</v>
      </c>
      <c r="F53" s="29" t="s">
        <v>13</v>
      </c>
      <c r="G53" s="29" t="s">
        <v>13</v>
      </c>
      <c r="H53" s="20">
        <v>0</v>
      </c>
      <c r="I53" s="20">
        <v>0</v>
      </c>
      <c r="J53" s="20">
        <v>0</v>
      </c>
    </row>
    <row r="54" spans="1:10" x14ac:dyDescent="0.25">
      <c r="A54" s="33"/>
      <c r="B54" s="18" t="s">
        <v>14</v>
      </c>
      <c r="C54" s="29" t="s">
        <v>13</v>
      </c>
      <c r="D54" s="29" t="s">
        <v>13</v>
      </c>
      <c r="E54" s="29" t="s">
        <v>13</v>
      </c>
      <c r="F54" s="29" t="s">
        <v>13</v>
      </c>
      <c r="G54" s="29" t="s">
        <v>13</v>
      </c>
      <c r="H54" s="19">
        <f>H49</f>
        <v>224065590.30000001</v>
      </c>
      <c r="I54" s="19">
        <f t="shared" ref="I54:J54" si="16">I51</f>
        <v>0</v>
      </c>
      <c r="J54" s="19">
        <f t="shared" si="16"/>
        <v>0</v>
      </c>
    </row>
    <row r="55" spans="1:10" x14ac:dyDescent="0.25">
      <c r="A55" s="31" t="s">
        <v>29</v>
      </c>
      <c r="B55" s="11" t="s">
        <v>41</v>
      </c>
      <c r="C55" s="25">
        <v>841</v>
      </c>
      <c r="D55" s="14" t="s">
        <v>40</v>
      </c>
      <c r="E55" s="25">
        <v>4</v>
      </c>
      <c r="F55" s="14" t="s">
        <v>35</v>
      </c>
      <c r="G55" s="25" t="s">
        <v>13</v>
      </c>
      <c r="H55" s="20">
        <f>H57</f>
        <v>18000</v>
      </c>
      <c r="I55" s="20">
        <f t="shared" ref="I55:J55" si="17">I57</f>
        <v>18000</v>
      </c>
      <c r="J55" s="20">
        <f t="shared" si="17"/>
        <v>18000</v>
      </c>
    </row>
    <row r="56" spans="1:10" x14ac:dyDescent="0.25">
      <c r="A56" s="32"/>
      <c r="B56" s="10" t="s">
        <v>18</v>
      </c>
      <c r="C56" s="25" t="s">
        <v>13</v>
      </c>
      <c r="D56" s="25" t="s">
        <v>13</v>
      </c>
      <c r="E56" s="25" t="s">
        <v>13</v>
      </c>
      <c r="F56" s="25" t="s">
        <v>13</v>
      </c>
      <c r="G56" s="25" t="s">
        <v>13</v>
      </c>
      <c r="H56" s="20">
        <v>0</v>
      </c>
      <c r="I56" s="20">
        <v>0</v>
      </c>
      <c r="J56" s="20">
        <v>0</v>
      </c>
    </row>
    <row r="57" spans="1:10" x14ac:dyDescent="0.25">
      <c r="A57" s="32"/>
      <c r="B57" s="10" t="s">
        <v>19</v>
      </c>
      <c r="C57" s="26">
        <v>841</v>
      </c>
      <c r="D57" s="14" t="s">
        <v>40</v>
      </c>
      <c r="E57" s="26">
        <v>4</v>
      </c>
      <c r="F57" s="14" t="s">
        <v>35</v>
      </c>
      <c r="G57" s="25" t="s">
        <v>13</v>
      </c>
      <c r="H57" s="20">
        <f>H63</f>
        <v>18000</v>
      </c>
      <c r="I57" s="20">
        <f t="shared" ref="I57:J57" si="18">I63</f>
        <v>18000</v>
      </c>
      <c r="J57" s="20">
        <f t="shared" si="18"/>
        <v>18000</v>
      </c>
    </row>
    <row r="58" spans="1:10" x14ac:dyDescent="0.25">
      <c r="A58" s="32"/>
      <c r="B58" s="10" t="s">
        <v>20</v>
      </c>
      <c r="C58" s="25" t="s">
        <v>13</v>
      </c>
      <c r="D58" s="25" t="s">
        <v>13</v>
      </c>
      <c r="E58" s="25" t="s">
        <v>13</v>
      </c>
      <c r="F58" s="25" t="s">
        <v>13</v>
      </c>
      <c r="G58" s="25" t="s">
        <v>13</v>
      </c>
      <c r="H58" s="20">
        <v>0</v>
      </c>
      <c r="I58" s="20">
        <v>0</v>
      </c>
      <c r="J58" s="20">
        <v>0</v>
      </c>
    </row>
    <row r="59" spans="1:10" x14ac:dyDescent="0.25">
      <c r="A59" s="32"/>
      <c r="B59" s="10" t="s">
        <v>21</v>
      </c>
      <c r="C59" s="25" t="s">
        <v>13</v>
      </c>
      <c r="D59" s="25" t="s">
        <v>13</v>
      </c>
      <c r="E59" s="25" t="s">
        <v>13</v>
      </c>
      <c r="F59" s="25" t="s">
        <v>13</v>
      </c>
      <c r="G59" s="25" t="s">
        <v>13</v>
      </c>
      <c r="H59" s="20">
        <v>0</v>
      </c>
      <c r="I59" s="20">
        <v>0</v>
      </c>
      <c r="J59" s="20">
        <v>0</v>
      </c>
    </row>
    <row r="60" spans="1:10" x14ac:dyDescent="0.25">
      <c r="A60" s="33"/>
      <c r="B60" s="18" t="s">
        <v>14</v>
      </c>
      <c r="C60" s="25" t="s">
        <v>13</v>
      </c>
      <c r="D60" s="25" t="s">
        <v>13</v>
      </c>
      <c r="E60" s="25" t="s">
        <v>13</v>
      </c>
      <c r="F60" s="25" t="s">
        <v>13</v>
      </c>
      <c r="G60" s="25" t="s">
        <v>13</v>
      </c>
      <c r="H60" s="19">
        <f>H57</f>
        <v>18000</v>
      </c>
      <c r="I60" s="19">
        <f t="shared" ref="I60:J60" si="19">I57</f>
        <v>18000</v>
      </c>
      <c r="J60" s="19">
        <f t="shared" si="19"/>
        <v>18000</v>
      </c>
    </row>
    <row r="61" spans="1:10" ht="60" x14ac:dyDescent="0.25">
      <c r="A61" s="31" t="s">
        <v>30</v>
      </c>
      <c r="B61" s="11" t="s">
        <v>42</v>
      </c>
      <c r="C61" s="26">
        <v>841</v>
      </c>
      <c r="D61" s="14" t="s">
        <v>40</v>
      </c>
      <c r="E61" s="26">
        <v>4</v>
      </c>
      <c r="F61" s="14" t="s">
        <v>35</v>
      </c>
      <c r="G61" s="25" t="s">
        <v>13</v>
      </c>
      <c r="H61" s="20">
        <f>H63</f>
        <v>18000</v>
      </c>
      <c r="I61" s="20">
        <f t="shared" ref="I61:J61" si="20">I63</f>
        <v>18000</v>
      </c>
      <c r="J61" s="20">
        <f t="shared" si="20"/>
        <v>18000</v>
      </c>
    </row>
    <row r="62" spans="1:10" x14ac:dyDescent="0.25">
      <c r="A62" s="32"/>
      <c r="B62" s="10" t="s">
        <v>18</v>
      </c>
      <c r="C62" s="25" t="s">
        <v>13</v>
      </c>
      <c r="D62" s="25" t="s">
        <v>13</v>
      </c>
      <c r="E62" s="25" t="s">
        <v>13</v>
      </c>
      <c r="F62" s="25" t="s">
        <v>13</v>
      </c>
      <c r="G62" s="25" t="s">
        <v>13</v>
      </c>
      <c r="H62" s="20">
        <v>0</v>
      </c>
      <c r="I62" s="20">
        <v>0</v>
      </c>
      <c r="J62" s="20">
        <v>0</v>
      </c>
    </row>
    <row r="63" spans="1:10" x14ac:dyDescent="0.25">
      <c r="A63" s="32"/>
      <c r="B63" s="10" t="s">
        <v>19</v>
      </c>
      <c r="C63" s="26">
        <v>841</v>
      </c>
      <c r="D63" s="14" t="s">
        <v>40</v>
      </c>
      <c r="E63" s="26">
        <v>4</v>
      </c>
      <c r="F63" s="14" t="s">
        <v>35</v>
      </c>
      <c r="G63" s="25">
        <v>14210</v>
      </c>
      <c r="H63" s="20">
        <v>18000</v>
      </c>
      <c r="I63" s="20">
        <v>18000</v>
      </c>
      <c r="J63" s="20">
        <v>18000</v>
      </c>
    </row>
    <row r="64" spans="1:10" x14ac:dyDescent="0.25">
      <c r="A64" s="32"/>
      <c r="B64" s="10" t="s">
        <v>20</v>
      </c>
      <c r="C64" s="25" t="s">
        <v>13</v>
      </c>
      <c r="D64" s="25" t="s">
        <v>13</v>
      </c>
      <c r="E64" s="25" t="s">
        <v>13</v>
      </c>
      <c r="F64" s="25" t="s">
        <v>13</v>
      </c>
      <c r="G64" s="25" t="s">
        <v>13</v>
      </c>
      <c r="H64" s="20">
        <v>0</v>
      </c>
      <c r="I64" s="20">
        <v>0</v>
      </c>
      <c r="J64" s="20">
        <v>0</v>
      </c>
    </row>
    <row r="65" spans="1:10" x14ac:dyDescent="0.25">
      <c r="A65" s="32"/>
      <c r="B65" s="10" t="s">
        <v>21</v>
      </c>
      <c r="C65" s="25" t="s">
        <v>13</v>
      </c>
      <c r="D65" s="25" t="s">
        <v>13</v>
      </c>
      <c r="E65" s="25" t="s">
        <v>13</v>
      </c>
      <c r="F65" s="25" t="s">
        <v>13</v>
      </c>
      <c r="G65" s="25" t="s">
        <v>13</v>
      </c>
      <c r="H65" s="20">
        <v>0</v>
      </c>
      <c r="I65" s="20">
        <v>0</v>
      </c>
      <c r="J65" s="20">
        <v>0</v>
      </c>
    </row>
    <row r="66" spans="1:10" x14ac:dyDescent="0.25">
      <c r="A66" s="33"/>
      <c r="B66" s="18" t="s">
        <v>14</v>
      </c>
      <c r="C66" s="25" t="s">
        <v>13</v>
      </c>
      <c r="D66" s="25" t="s">
        <v>13</v>
      </c>
      <c r="E66" s="25" t="s">
        <v>13</v>
      </c>
      <c r="F66" s="25" t="s">
        <v>13</v>
      </c>
      <c r="G66" s="25" t="s">
        <v>13</v>
      </c>
      <c r="H66" s="19">
        <f>H63</f>
        <v>18000</v>
      </c>
      <c r="I66" s="19">
        <f t="shared" ref="I66:J66" si="21">I63</f>
        <v>18000</v>
      </c>
      <c r="J66" s="19">
        <f t="shared" si="21"/>
        <v>18000</v>
      </c>
    </row>
    <row r="67" spans="1:10" ht="45" x14ac:dyDescent="0.25">
      <c r="A67" s="31" t="s">
        <v>31</v>
      </c>
      <c r="B67" s="11" t="s">
        <v>43</v>
      </c>
      <c r="C67" s="25">
        <v>841</v>
      </c>
      <c r="D67" s="14" t="s">
        <v>40</v>
      </c>
      <c r="E67" s="25">
        <v>4</v>
      </c>
      <c r="F67" s="14" t="s">
        <v>44</v>
      </c>
      <c r="G67" s="25" t="s">
        <v>13</v>
      </c>
      <c r="H67" s="20">
        <f>H68</f>
        <v>7430</v>
      </c>
      <c r="I67" s="20">
        <f t="shared" ref="I67:J67" si="22">I68</f>
        <v>62745</v>
      </c>
      <c r="J67" s="20">
        <f t="shared" si="22"/>
        <v>7101</v>
      </c>
    </row>
    <row r="68" spans="1:10" x14ac:dyDescent="0.25">
      <c r="A68" s="32"/>
      <c r="B68" s="10" t="s">
        <v>18</v>
      </c>
      <c r="C68" s="26">
        <v>841</v>
      </c>
      <c r="D68" s="14" t="s">
        <v>40</v>
      </c>
      <c r="E68" s="26">
        <v>4</v>
      </c>
      <c r="F68" s="14" t="s">
        <v>44</v>
      </c>
      <c r="G68" s="25" t="s">
        <v>13</v>
      </c>
      <c r="H68" s="20">
        <f>H74</f>
        <v>7430</v>
      </c>
      <c r="I68" s="20">
        <f t="shared" ref="I68:J68" si="23">I74</f>
        <v>62745</v>
      </c>
      <c r="J68" s="20">
        <f t="shared" si="23"/>
        <v>7101</v>
      </c>
    </row>
    <row r="69" spans="1:10" x14ac:dyDescent="0.25">
      <c r="A69" s="32"/>
      <c r="B69" s="10" t="s">
        <v>19</v>
      </c>
      <c r="C69" s="25" t="s">
        <v>13</v>
      </c>
      <c r="D69" s="14" t="s">
        <v>13</v>
      </c>
      <c r="E69" s="25" t="s">
        <v>13</v>
      </c>
      <c r="F69" s="14" t="s">
        <v>13</v>
      </c>
      <c r="G69" s="25" t="s">
        <v>13</v>
      </c>
      <c r="H69" s="20">
        <v>0</v>
      </c>
      <c r="I69" s="20">
        <v>0</v>
      </c>
      <c r="J69" s="20">
        <v>0</v>
      </c>
    </row>
    <row r="70" spans="1:10" x14ac:dyDescent="0.25">
      <c r="A70" s="32"/>
      <c r="B70" s="10" t="s">
        <v>20</v>
      </c>
      <c r="C70" s="25" t="s">
        <v>13</v>
      </c>
      <c r="D70" s="25" t="s">
        <v>13</v>
      </c>
      <c r="E70" s="25" t="s">
        <v>13</v>
      </c>
      <c r="F70" s="25" t="s">
        <v>13</v>
      </c>
      <c r="G70" s="25" t="s">
        <v>13</v>
      </c>
      <c r="H70" s="20">
        <v>0</v>
      </c>
      <c r="I70" s="20">
        <v>0</v>
      </c>
      <c r="J70" s="20">
        <v>0</v>
      </c>
    </row>
    <row r="71" spans="1:10" x14ac:dyDescent="0.25">
      <c r="A71" s="32"/>
      <c r="B71" s="10" t="s">
        <v>21</v>
      </c>
      <c r="C71" s="25" t="s">
        <v>13</v>
      </c>
      <c r="D71" s="25" t="s">
        <v>13</v>
      </c>
      <c r="E71" s="25" t="s">
        <v>13</v>
      </c>
      <c r="F71" s="25" t="s">
        <v>13</v>
      </c>
      <c r="G71" s="25" t="s">
        <v>13</v>
      </c>
      <c r="H71" s="20">
        <v>0</v>
      </c>
      <c r="I71" s="20">
        <v>0</v>
      </c>
      <c r="J71" s="20">
        <v>0</v>
      </c>
    </row>
    <row r="72" spans="1:10" x14ac:dyDescent="0.25">
      <c r="A72" s="33"/>
      <c r="B72" s="18" t="s">
        <v>14</v>
      </c>
      <c r="C72" s="25" t="s">
        <v>13</v>
      </c>
      <c r="D72" s="25" t="s">
        <v>13</v>
      </c>
      <c r="E72" s="25" t="s">
        <v>13</v>
      </c>
      <c r="F72" s="25" t="s">
        <v>13</v>
      </c>
      <c r="G72" s="25" t="s">
        <v>13</v>
      </c>
      <c r="H72" s="19">
        <f>H68</f>
        <v>7430</v>
      </c>
      <c r="I72" s="19">
        <f t="shared" ref="I72:J72" si="24">I68</f>
        <v>62745</v>
      </c>
      <c r="J72" s="19">
        <f t="shared" si="24"/>
        <v>7101</v>
      </c>
    </row>
    <row r="73" spans="1:10" ht="60" x14ac:dyDescent="0.25">
      <c r="A73" s="31" t="s">
        <v>32</v>
      </c>
      <c r="B73" s="11" t="s">
        <v>45</v>
      </c>
      <c r="C73" s="26">
        <v>841</v>
      </c>
      <c r="D73" s="14" t="s">
        <v>40</v>
      </c>
      <c r="E73" s="26">
        <v>4</v>
      </c>
      <c r="F73" s="14" t="s">
        <v>44</v>
      </c>
      <c r="G73" s="25" t="s">
        <v>13</v>
      </c>
      <c r="H73" s="20">
        <f>H74</f>
        <v>7430</v>
      </c>
      <c r="I73" s="20">
        <f t="shared" ref="I73:J73" si="25">I74</f>
        <v>62745</v>
      </c>
      <c r="J73" s="20">
        <f t="shared" si="25"/>
        <v>7101</v>
      </c>
    </row>
    <row r="74" spans="1:10" x14ac:dyDescent="0.25">
      <c r="A74" s="32"/>
      <c r="B74" s="10" t="s">
        <v>18</v>
      </c>
      <c r="C74" s="26">
        <v>841</v>
      </c>
      <c r="D74" s="14" t="s">
        <v>40</v>
      </c>
      <c r="E74" s="26">
        <v>4</v>
      </c>
      <c r="F74" s="14" t="s">
        <v>44</v>
      </c>
      <c r="G74" s="25">
        <v>51200</v>
      </c>
      <c r="H74" s="20">
        <v>7430</v>
      </c>
      <c r="I74" s="20">
        <v>62745</v>
      </c>
      <c r="J74" s="20">
        <v>7101</v>
      </c>
    </row>
    <row r="75" spans="1:10" x14ac:dyDescent="0.25">
      <c r="A75" s="32"/>
      <c r="B75" s="10" t="s">
        <v>19</v>
      </c>
      <c r="C75" s="25" t="s">
        <v>13</v>
      </c>
      <c r="D75" s="25" t="s">
        <v>13</v>
      </c>
      <c r="E75" s="25" t="s">
        <v>13</v>
      </c>
      <c r="F75" s="25" t="s">
        <v>13</v>
      </c>
      <c r="G75" s="25" t="s">
        <v>13</v>
      </c>
      <c r="H75" s="20">
        <v>0</v>
      </c>
      <c r="I75" s="20">
        <v>0</v>
      </c>
      <c r="J75" s="20">
        <v>0</v>
      </c>
    </row>
    <row r="76" spans="1:10" x14ac:dyDescent="0.25">
      <c r="A76" s="32"/>
      <c r="B76" s="10" t="s">
        <v>20</v>
      </c>
      <c r="C76" s="25" t="s">
        <v>13</v>
      </c>
      <c r="D76" s="25" t="s">
        <v>13</v>
      </c>
      <c r="E76" s="25" t="s">
        <v>13</v>
      </c>
      <c r="F76" s="25" t="s">
        <v>13</v>
      </c>
      <c r="G76" s="25" t="s">
        <v>13</v>
      </c>
      <c r="H76" s="20">
        <v>0</v>
      </c>
      <c r="I76" s="20">
        <v>0</v>
      </c>
      <c r="J76" s="20">
        <v>0</v>
      </c>
    </row>
    <row r="77" spans="1:10" x14ac:dyDescent="0.25">
      <c r="A77" s="32"/>
      <c r="B77" s="10" t="s">
        <v>21</v>
      </c>
      <c r="C77" s="25" t="s">
        <v>13</v>
      </c>
      <c r="D77" s="25" t="s">
        <v>13</v>
      </c>
      <c r="E77" s="25" t="s">
        <v>13</v>
      </c>
      <c r="F77" s="25" t="s">
        <v>13</v>
      </c>
      <c r="G77" s="25" t="s">
        <v>13</v>
      </c>
      <c r="H77" s="20">
        <v>0</v>
      </c>
      <c r="I77" s="20">
        <v>0</v>
      </c>
      <c r="J77" s="20">
        <v>0</v>
      </c>
    </row>
    <row r="78" spans="1:10" x14ac:dyDescent="0.25">
      <c r="A78" s="33"/>
      <c r="B78" s="18" t="s">
        <v>14</v>
      </c>
      <c r="C78" s="25" t="s">
        <v>13</v>
      </c>
      <c r="D78" s="25" t="s">
        <v>13</v>
      </c>
      <c r="E78" s="25" t="s">
        <v>13</v>
      </c>
      <c r="F78" s="25" t="s">
        <v>13</v>
      </c>
      <c r="G78" s="25" t="s">
        <v>13</v>
      </c>
      <c r="H78" s="19">
        <f>H74</f>
        <v>7430</v>
      </c>
      <c r="I78" s="19">
        <f t="shared" ref="I78:J78" si="26">I74</f>
        <v>62745</v>
      </c>
      <c r="J78" s="19">
        <f t="shared" si="26"/>
        <v>7101</v>
      </c>
    </row>
    <row r="79" spans="1:10" ht="30" x14ac:dyDescent="0.25">
      <c r="A79" s="31" t="s">
        <v>33</v>
      </c>
      <c r="B79" s="11" t="s">
        <v>46</v>
      </c>
      <c r="C79" s="26">
        <v>841</v>
      </c>
      <c r="D79" s="14" t="s">
        <v>40</v>
      </c>
      <c r="E79" s="26">
        <v>4</v>
      </c>
      <c r="F79" s="14" t="s">
        <v>48</v>
      </c>
      <c r="G79" s="25" t="s">
        <v>13</v>
      </c>
      <c r="H79" s="20">
        <f>H81+H82</f>
        <v>9937998</v>
      </c>
      <c r="I79" s="20">
        <f t="shared" ref="I79:J79" si="27">I81+I82</f>
        <v>9937998</v>
      </c>
      <c r="J79" s="20">
        <f t="shared" si="27"/>
        <v>9937998</v>
      </c>
    </row>
    <row r="80" spans="1:10" x14ac:dyDescent="0.25">
      <c r="A80" s="32"/>
      <c r="B80" s="10" t="s">
        <v>18</v>
      </c>
      <c r="C80" s="25" t="s">
        <v>13</v>
      </c>
      <c r="D80" s="25" t="s">
        <v>13</v>
      </c>
      <c r="E80" s="25" t="s">
        <v>13</v>
      </c>
      <c r="F80" s="25" t="s">
        <v>13</v>
      </c>
      <c r="G80" s="25" t="s">
        <v>13</v>
      </c>
      <c r="H80" s="20">
        <v>0</v>
      </c>
      <c r="I80" s="20">
        <v>0</v>
      </c>
      <c r="J80" s="20">
        <v>0</v>
      </c>
    </row>
    <row r="81" spans="1:10" x14ac:dyDescent="0.25">
      <c r="A81" s="32"/>
      <c r="B81" s="10" t="s">
        <v>19</v>
      </c>
      <c r="C81" s="26">
        <v>841</v>
      </c>
      <c r="D81" s="14" t="s">
        <v>40</v>
      </c>
      <c r="E81" s="26">
        <v>4</v>
      </c>
      <c r="F81" s="14" t="s">
        <v>48</v>
      </c>
      <c r="G81" s="25" t="s">
        <v>13</v>
      </c>
      <c r="H81" s="20">
        <f>H87</f>
        <v>7098570</v>
      </c>
      <c r="I81" s="20">
        <f t="shared" ref="I81:J81" si="28">I87</f>
        <v>7098570</v>
      </c>
      <c r="J81" s="20">
        <f t="shared" si="28"/>
        <v>7098570</v>
      </c>
    </row>
    <row r="82" spans="1:10" x14ac:dyDescent="0.25">
      <c r="A82" s="32"/>
      <c r="B82" s="10" t="s">
        <v>20</v>
      </c>
      <c r="C82" s="26">
        <v>841</v>
      </c>
      <c r="D82" s="14" t="s">
        <v>40</v>
      </c>
      <c r="E82" s="26">
        <v>4</v>
      </c>
      <c r="F82" s="14" t="s">
        <v>48</v>
      </c>
      <c r="G82" s="25" t="s">
        <v>13</v>
      </c>
      <c r="H82" s="20">
        <f>H88</f>
        <v>2839428</v>
      </c>
      <c r="I82" s="20">
        <f t="shared" ref="I82:J82" si="29">I88</f>
        <v>2839428</v>
      </c>
      <c r="J82" s="20">
        <f t="shared" si="29"/>
        <v>2839428</v>
      </c>
    </row>
    <row r="83" spans="1:10" x14ac:dyDescent="0.25">
      <c r="A83" s="32"/>
      <c r="B83" s="10" t="s">
        <v>21</v>
      </c>
      <c r="C83" s="25" t="s">
        <v>13</v>
      </c>
      <c r="D83" s="25" t="s">
        <v>13</v>
      </c>
      <c r="E83" s="25" t="s">
        <v>13</v>
      </c>
      <c r="F83" s="25" t="s">
        <v>13</v>
      </c>
      <c r="G83" s="25" t="s">
        <v>13</v>
      </c>
      <c r="H83" s="20">
        <v>0</v>
      </c>
      <c r="I83" s="20">
        <v>0</v>
      </c>
      <c r="J83" s="20">
        <v>0</v>
      </c>
    </row>
    <row r="84" spans="1:10" x14ac:dyDescent="0.25">
      <c r="A84" s="33"/>
      <c r="B84" s="18" t="s">
        <v>14</v>
      </c>
      <c r="C84" s="25" t="s">
        <v>13</v>
      </c>
      <c r="D84" s="25" t="s">
        <v>13</v>
      </c>
      <c r="E84" s="25" t="s">
        <v>13</v>
      </c>
      <c r="F84" s="25" t="s">
        <v>13</v>
      </c>
      <c r="G84" s="25" t="s">
        <v>13</v>
      </c>
      <c r="H84" s="19">
        <f>H79</f>
        <v>9937998</v>
      </c>
      <c r="I84" s="19">
        <f t="shared" ref="I84:J84" si="30">I79</f>
        <v>9937998</v>
      </c>
      <c r="J84" s="19">
        <f t="shared" si="30"/>
        <v>9937998</v>
      </c>
    </row>
    <row r="85" spans="1:10" x14ac:dyDescent="0.25">
      <c r="A85" s="31" t="s">
        <v>34</v>
      </c>
      <c r="B85" s="11" t="s">
        <v>47</v>
      </c>
      <c r="C85" s="25">
        <v>841</v>
      </c>
      <c r="D85" s="14" t="s">
        <v>40</v>
      </c>
      <c r="E85" s="25">
        <v>4</v>
      </c>
      <c r="F85" s="14" t="s">
        <v>48</v>
      </c>
      <c r="G85" s="25" t="s">
        <v>13</v>
      </c>
      <c r="H85" s="20">
        <f>H87+H88</f>
        <v>9937998</v>
      </c>
      <c r="I85" s="20">
        <f t="shared" ref="I85:J85" si="31">I87+I88</f>
        <v>9937998</v>
      </c>
      <c r="J85" s="20">
        <f t="shared" si="31"/>
        <v>9937998</v>
      </c>
    </row>
    <row r="86" spans="1:10" x14ac:dyDescent="0.25">
      <c r="A86" s="32"/>
      <c r="B86" s="10" t="s">
        <v>18</v>
      </c>
      <c r="C86" s="25" t="s">
        <v>13</v>
      </c>
      <c r="D86" s="25" t="s">
        <v>13</v>
      </c>
      <c r="E86" s="25" t="s">
        <v>13</v>
      </c>
      <c r="F86" s="25" t="s">
        <v>13</v>
      </c>
      <c r="G86" s="25" t="s">
        <v>13</v>
      </c>
      <c r="H86" s="20">
        <v>0</v>
      </c>
      <c r="I86" s="20">
        <v>0</v>
      </c>
      <c r="J86" s="20">
        <v>0</v>
      </c>
    </row>
    <row r="87" spans="1:10" x14ac:dyDescent="0.25">
      <c r="A87" s="32"/>
      <c r="B87" s="10" t="s">
        <v>19</v>
      </c>
      <c r="C87" s="26">
        <v>841</v>
      </c>
      <c r="D87" s="14" t="s">
        <v>40</v>
      </c>
      <c r="E87" s="26">
        <v>4</v>
      </c>
      <c r="F87" s="14" t="s">
        <v>48</v>
      </c>
      <c r="G87" s="25" t="s">
        <v>49</v>
      </c>
      <c r="H87" s="20">
        <v>7098570</v>
      </c>
      <c r="I87" s="20">
        <v>7098570</v>
      </c>
      <c r="J87" s="20">
        <v>7098570</v>
      </c>
    </row>
    <row r="88" spans="1:10" x14ac:dyDescent="0.25">
      <c r="A88" s="32"/>
      <c r="B88" s="10" t="s">
        <v>20</v>
      </c>
      <c r="C88" s="26">
        <v>841</v>
      </c>
      <c r="D88" s="14" t="s">
        <v>40</v>
      </c>
      <c r="E88" s="26">
        <v>4</v>
      </c>
      <c r="F88" s="14" t="s">
        <v>48</v>
      </c>
      <c r="G88" s="26" t="s">
        <v>49</v>
      </c>
      <c r="H88" s="20">
        <v>2839428</v>
      </c>
      <c r="I88" s="20">
        <v>2839428</v>
      </c>
      <c r="J88" s="20">
        <v>2839428</v>
      </c>
    </row>
    <row r="89" spans="1:10" x14ac:dyDescent="0.25">
      <c r="A89" s="32"/>
      <c r="B89" s="10" t="s">
        <v>21</v>
      </c>
      <c r="C89" s="25" t="s">
        <v>13</v>
      </c>
      <c r="D89" s="25" t="s">
        <v>13</v>
      </c>
      <c r="E89" s="25" t="s">
        <v>13</v>
      </c>
      <c r="F89" s="25" t="s">
        <v>13</v>
      </c>
      <c r="G89" s="25" t="s">
        <v>13</v>
      </c>
      <c r="H89" s="20">
        <v>0</v>
      </c>
      <c r="I89" s="20">
        <v>0</v>
      </c>
      <c r="J89" s="20">
        <v>0</v>
      </c>
    </row>
    <row r="90" spans="1:10" x14ac:dyDescent="0.25">
      <c r="A90" s="33"/>
      <c r="B90" s="18" t="s">
        <v>14</v>
      </c>
      <c r="C90" s="25" t="s">
        <v>13</v>
      </c>
      <c r="D90" s="25" t="s">
        <v>13</v>
      </c>
      <c r="E90" s="25" t="s">
        <v>13</v>
      </c>
      <c r="F90" s="25" t="s">
        <v>13</v>
      </c>
      <c r="G90" s="25" t="s">
        <v>13</v>
      </c>
      <c r="H90" s="19">
        <f>H85</f>
        <v>9937998</v>
      </c>
      <c r="I90" s="19">
        <f t="shared" ref="I90:J90" si="32">I85</f>
        <v>9937998</v>
      </c>
      <c r="J90" s="19">
        <f t="shared" si="32"/>
        <v>9937998</v>
      </c>
    </row>
    <row r="91" spans="1:10" x14ac:dyDescent="0.25">
      <c r="A91" s="31" t="s">
        <v>51</v>
      </c>
      <c r="B91" s="11" t="s">
        <v>50</v>
      </c>
      <c r="C91" s="25">
        <v>841</v>
      </c>
      <c r="D91" s="14" t="s">
        <v>40</v>
      </c>
      <c r="E91" s="25">
        <v>4</v>
      </c>
      <c r="F91" s="14" t="s">
        <v>53</v>
      </c>
      <c r="G91" s="25" t="s">
        <v>13</v>
      </c>
      <c r="H91" s="20">
        <f>H94</f>
        <v>8327770</v>
      </c>
      <c r="I91" s="20">
        <f t="shared" ref="I91:J91" si="33">I94</f>
        <v>8271270</v>
      </c>
      <c r="J91" s="20">
        <f t="shared" si="33"/>
        <v>8241270</v>
      </c>
    </row>
    <row r="92" spans="1:10" x14ac:dyDescent="0.25">
      <c r="A92" s="32"/>
      <c r="B92" s="10" t="s">
        <v>18</v>
      </c>
      <c r="C92" s="25" t="s">
        <v>13</v>
      </c>
      <c r="D92" s="25" t="s">
        <v>13</v>
      </c>
      <c r="E92" s="25" t="s">
        <v>13</v>
      </c>
      <c r="F92" s="25" t="s">
        <v>13</v>
      </c>
      <c r="G92" s="25" t="s">
        <v>13</v>
      </c>
      <c r="H92" s="20">
        <v>0</v>
      </c>
      <c r="I92" s="20">
        <v>0</v>
      </c>
      <c r="J92" s="20">
        <v>0</v>
      </c>
    </row>
    <row r="93" spans="1:10" x14ac:dyDescent="0.25">
      <c r="A93" s="32"/>
      <c r="B93" s="10" t="s">
        <v>19</v>
      </c>
      <c r="C93" s="25" t="s">
        <v>13</v>
      </c>
      <c r="D93" s="25" t="s">
        <v>13</v>
      </c>
      <c r="E93" s="25" t="s">
        <v>13</v>
      </c>
      <c r="F93" s="25" t="s">
        <v>13</v>
      </c>
      <c r="G93" s="25" t="s">
        <v>13</v>
      </c>
      <c r="H93" s="20">
        <v>0</v>
      </c>
      <c r="I93" s="20">
        <v>0</v>
      </c>
      <c r="J93" s="20">
        <v>0</v>
      </c>
    </row>
    <row r="94" spans="1:10" x14ac:dyDescent="0.25">
      <c r="A94" s="32"/>
      <c r="B94" s="10" t="s">
        <v>20</v>
      </c>
      <c r="C94" s="26">
        <v>841</v>
      </c>
      <c r="D94" s="14" t="s">
        <v>40</v>
      </c>
      <c r="E94" s="26">
        <v>4</v>
      </c>
      <c r="F94" s="14" t="s">
        <v>53</v>
      </c>
      <c r="G94" s="25" t="s">
        <v>13</v>
      </c>
      <c r="H94" s="20">
        <f>H100</f>
        <v>8327770</v>
      </c>
      <c r="I94" s="20">
        <f t="shared" ref="I94:J94" si="34">I100</f>
        <v>8271270</v>
      </c>
      <c r="J94" s="20">
        <f t="shared" si="34"/>
        <v>8241270</v>
      </c>
    </row>
    <row r="95" spans="1:10" x14ac:dyDescent="0.25">
      <c r="A95" s="32"/>
      <c r="B95" s="10" t="s">
        <v>21</v>
      </c>
      <c r="C95" s="25" t="s">
        <v>13</v>
      </c>
      <c r="D95" s="25" t="s">
        <v>13</v>
      </c>
      <c r="E95" s="25" t="s">
        <v>13</v>
      </c>
      <c r="F95" s="25" t="s">
        <v>13</v>
      </c>
      <c r="G95" s="25" t="s">
        <v>13</v>
      </c>
      <c r="H95" s="20">
        <v>0</v>
      </c>
      <c r="I95" s="20">
        <v>0</v>
      </c>
      <c r="J95" s="20">
        <v>0</v>
      </c>
    </row>
    <row r="96" spans="1:10" x14ac:dyDescent="0.25">
      <c r="A96" s="33"/>
      <c r="B96" s="18" t="s">
        <v>14</v>
      </c>
      <c r="C96" s="25" t="s">
        <v>13</v>
      </c>
      <c r="D96" s="25" t="s">
        <v>13</v>
      </c>
      <c r="E96" s="25" t="s">
        <v>13</v>
      </c>
      <c r="F96" s="25" t="s">
        <v>13</v>
      </c>
      <c r="G96" s="25" t="s">
        <v>13</v>
      </c>
      <c r="H96" s="19">
        <f>H94</f>
        <v>8327770</v>
      </c>
      <c r="I96" s="19">
        <f t="shared" ref="I96:J96" si="35">I94</f>
        <v>8271270</v>
      </c>
      <c r="J96" s="19">
        <f t="shared" si="35"/>
        <v>8241270</v>
      </c>
    </row>
    <row r="97" spans="1:10" ht="30" x14ac:dyDescent="0.25">
      <c r="A97" s="31" t="s">
        <v>52</v>
      </c>
      <c r="B97" s="11" t="s">
        <v>23</v>
      </c>
      <c r="C97" s="26">
        <v>841</v>
      </c>
      <c r="D97" s="14" t="s">
        <v>40</v>
      </c>
      <c r="E97" s="26">
        <v>4</v>
      </c>
      <c r="F97" s="14" t="s">
        <v>53</v>
      </c>
      <c r="G97" s="25" t="s">
        <v>13</v>
      </c>
      <c r="H97" s="20">
        <f>H100</f>
        <v>8327770</v>
      </c>
      <c r="I97" s="20">
        <f t="shared" ref="I97:J97" si="36">I100</f>
        <v>8271270</v>
      </c>
      <c r="J97" s="20">
        <f t="shared" si="36"/>
        <v>8241270</v>
      </c>
    </row>
    <row r="98" spans="1:10" x14ac:dyDescent="0.25">
      <c r="A98" s="32"/>
      <c r="B98" s="10" t="s">
        <v>18</v>
      </c>
      <c r="C98" s="25" t="s">
        <v>13</v>
      </c>
      <c r="D98" s="25" t="s">
        <v>13</v>
      </c>
      <c r="E98" s="25" t="s">
        <v>13</v>
      </c>
      <c r="F98" s="25" t="s">
        <v>13</v>
      </c>
      <c r="G98" s="25" t="s">
        <v>13</v>
      </c>
      <c r="H98" s="20">
        <v>0</v>
      </c>
      <c r="I98" s="20">
        <v>0</v>
      </c>
      <c r="J98" s="20">
        <v>0</v>
      </c>
    </row>
    <row r="99" spans="1:10" x14ac:dyDescent="0.25">
      <c r="A99" s="32"/>
      <c r="B99" s="10" t="s">
        <v>19</v>
      </c>
      <c r="C99" s="25" t="s">
        <v>13</v>
      </c>
      <c r="D99" s="25" t="s">
        <v>13</v>
      </c>
      <c r="E99" s="25" t="s">
        <v>13</v>
      </c>
      <c r="F99" s="25" t="s">
        <v>13</v>
      </c>
      <c r="G99" s="25" t="s">
        <v>13</v>
      </c>
      <c r="H99" s="20">
        <v>0</v>
      </c>
      <c r="I99" s="20">
        <v>0</v>
      </c>
      <c r="J99" s="20">
        <v>0</v>
      </c>
    </row>
    <row r="100" spans="1:10" x14ac:dyDescent="0.25">
      <c r="A100" s="32"/>
      <c r="B100" s="10" t="s">
        <v>20</v>
      </c>
      <c r="C100" s="26">
        <v>841</v>
      </c>
      <c r="D100" s="14" t="s">
        <v>40</v>
      </c>
      <c r="E100" s="26">
        <v>4</v>
      </c>
      <c r="F100" s="14" t="s">
        <v>53</v>
      </c>
      <c r="G100" s="25">
        <v>80720</v>
      </c>
      <c r="H100" s="20">
        <v>8327770</v>
      </c>
      <c r="I100" s="20">
        <v>8271270</v>
      </c>
      <c r="J100" s="20">
        <v>8241270</v>
      </c>
    </row>
    <row r="101" spans="1:10" x14ac:dyDescent="0.25">
      <c r="A101" s="32"/>
      <c r="B101" s="10" t="s">
        <v>21</v>
      </c>
      <c r="C101" s="25" t="s">
        <v>13</v>
      </c>
      <c r="D101" s="25" t="s">
        <v>13</v>
      </c>
      <c r="E101" s="25" t="s">
        <v>13</v>
      </c>
      <c r="F101" s="25" t="s">
        <v>13</v>
      </c>
      <c r="G101" s="25" t="s">
        <v>13</v>
      </c>
      <c r="H101" s="20">
        <v>0</v>
      </c>
      <c r="I101" s="20">
        <v>0</v>
      </c>
      <c r="J101" s="20">
        <v>0</v>
      </c>
    </row>
    <row r="102" spans="1:10" x14ac:dyDescent="0.25">
      <c r="A102" s="33"/>
      <c r="B102" s="18" t="s">
        <v>14</v>
      </c>
      <c r="C102" s="25" t="s">
        <v>13</v>
      </c>
      <c r="D102" s="25" t="s">
        <v>13</v>
      </c>
      <c r="E102" s="25" t="s">
        <v>13</v>
      </c>
      <c r="F102" s="25" t="s">
        <v>13</v>
      </c>
      <c r="G102" s="25" t="s">
        <v>13</v>
      </c>
      <c r="H102" s="19">
        <f>H100</f>
        <v>8327770</v>
      </c>
      <c r="I102" s="19">
        <f t="shared" ref="I102:J102" si="37">I100</f>
        <v>8271270</v>
      </c>
      <c r="J102" s="19">
        <f t="shared" si="37"/>
        <v>8241270</v>
      </c>
    </row>
    <row r="103" spans="1:10" ht="30" x14ac:dyDescent="0.25">
      <c r="A103" s="31" t="s">
        <v>54</v>
      </c>
      <c r="B103" s="11" t="s">
        <v>58</v>
      </c>
      <c r="C103" s="25">
        <v>841</v>
      </c>
      <c r="D103" s="14" t="s">
        <v>40</v>
      </c>
      <c r="E103" s="25">
        <v>4</v>
      </c>
      <c r="F103" s="14" t="s">
        <v>62</v>
      </c>
      <c r="G103" s="25" t="s">
        <v>13</v>
      </c>
      <c r="H103" s="20">
        <f>H105+H106</f>
        <v>44561908.090000004</v>
      </c>
      <c r="I103" s="20">
        <f t="shared" ref="I103:J103" si="38">I105+I106</f>
        <v>62973017.170000002</v>
      </c>
      <c r="J103" s="20">
        <f t="shared" si="38"/>
        <v>62975851.520000003</v>
      </c>
    </row>
    <row r="104" spans="1:10" x14ac:dyDescent="0.25">
      <c r="A104" s="32"/>
      <c r="B104" s="10" t="s">
        <v>18</v>
      </c>
      <c r="C104" s="25" t="s">
        <v>13</v>
      </c>
      <c r="D104" s="25" t="s">
        <v>13</v>
      </c>
      <c r="E104" s="25" t="s">
        <v>13</v>
      </c>
      <c r="F104" s="25" t="s">
        <v>13</v>
      </c>
      <c r="G104" s="25" t="s">
        <v>13</v>
      </c>
      <c r="H104" s="20">
        <v>0</v>
      </c>
      <c r="I104" s="20">
        <v>0</v>
      </c>
      <c r="J104" s="20">
        <v>0</v>
      </c>
    </row>
    <row r="105" spans="1:10" x14ac:dyDescent="0.25">
      <c r="A105" s="32"/>
      <c r="B105" s="10" t="s">
        <v>19</v>
      </c>
      <c r="C105" s="26">
        <v>841</v>
      </c>
      <c r="D105" s="14" t="s">
        <v>40</v>
      </c>
      <c r="E105" s="26">
        <v>4</v>
      </c>
      <c r="F105" s="14" t="s">
        <v>62</v>
      </c>
      <c r="G105" s="25" t="s">
        <v>13</v>
      </c>
      <c r="H105" s="20">
        <f>H123+H129</f>
        <v>1352249</v>
      </c>
      <c r="I105" s="20">
        <f>I123+I129</f>
        <v>107927</v>
      </c>
      <c r="J105" s="20">
        <f t="shared" ref="J105" si="39">J123</f>
        <v>110733</v>
      </c>
    </row>
    <row r="106" spans="1:10" x14ac:dyDescent="0.25">
      <c r="A106" s="32"/>
      <c r="B106" s="10" t="s">
        <v>20</v>
      </c>
      <c r="C106" s="26">
        <v>841</v>
      </c>
      <c r="D106" s="14" t="s">
        <v>40</v>
      </c>
      <c r="E106" s="26">
        <v>4</v>
      </c>
      <c r="F106" s="14" t="s">
        <v>62</v>
      </c>
      <c r="G106" s="25" t="s">
        <v>13</v>
      </c>
      <c r="H106" s="20">
        <f>H112+H118+H124+H130</f>
        <v>43209659.090000004</v>
      </c>
      <c r="I106" s="20">
        <f>I112+I118+I124+I130</f>
        <v>62865090.170000002</v>
      </c>
      <c r="J106" s="20">
        <f t="shared" ref="J106" si="40">J112+J118+J124</f>
        <v>62865118.520000003</v>
      </c>
    </row>
    <row r="107" spans="1:10" x14ac:dyDescent="0.25">
      <c r="A107" s="32"/>
      <c r="B107" s="10" t="s">
        <v>21</v>
      </c>
      <c r="C107" s="25" t="s">
        <v>13</v>
      </c>
      <c r="D107" s="25" t="s">
        <v>13</v>
      </c>
      <c r="E107" s="25" t="s">
        <v>13</v>
      </c>
      <c r="F107" s="25" t="s">
        <v>13</v>
      </c>
      <c r="G107" s="25" t="s">
        <v>13</v>
      </c>
      <c r="H107" s="20">
        <v>0</v>
      </c>
      <c r="I107" s="20">
        <v>0</v>
      </c>
      <c r="J107" s="20">
        <v>0</v>
      </c>
    </row>
    <row r="108" spans="1:10" x14ac:dyDescent="0.25">
      <c r="A108" s="33"/>
      <c r="B108" s="18" t="s">
        <v>14</v>
      </c>
      <c r="C108" s="25" t="s">
        <v>13</v>
      </c>
      <c r="D108" s="25" t="s">
        <v>13</v>
      </c>
      <c r="E108" s="25" t="s">
        <v>13</v>
      </c>
      <c r="F108" s="25" t="s">
        <v>13</v>
      </c>
      <c r="G108" s="25" t="s">
        <v>13</v>
      </c>
      <c r="H108" s="19">
        <f>H103</f>
        <v>44561908.090000004</v>
      </c>
      <c r="I108" s="19">
        <f t="shared" ref="I108:J108" si="41">I103</f>
        <v>62973017.170000002</v>
      </c>
      <c r="J108" s="19">
        <f t="shared" si="41"/>
        <v>62975851.520000003</v>
      </c>
    </row>
    <row r="109" spans="1:10" x14ac:dyDescent="0.25">
      <c r="A109" s="31" t="s">
        <v>55</v>
      </c>
      <c r="B109" s="11" t="s">
        <v>60</v>
      </c>
      <c r="C109" s="26">
        <v>841</v>
      </c>
      <c r="D109" s="14" t="s">
        <v>40</v>
      </c>
      <c r="E109" s="26">
        <v>4</v>
      </c>
      <c r="F109" s="14" t="s">
        <v>62</v>
      </c>
      <c r="G109" s="25" t="s">
        <v>13</v>
      </c>
      <c r="H109" s="20">
        <f>H111+H112</f>
        <v>22646650</v>
      </c>
      <c r="I109" s="20">
        <f t="shared" ref="I109:J109" si="42">I111+I112</f>
        <v>32646650</v>
      </c>
      <c r="J109" s="20">
        <f t="shared" si="42"/>
        <v>32646650</v>
      </c>
    </row>
    <row r="110" spans="1:10" x14ac:dyDescent="0.25">
      <c r="A110" s="32"/>
      <c r="B110" s="10" t="s">
        <v>18</v>
      </c>
      <c r="C110" s="25" t="s">
        <v>13</v>
      </c>
      <c r="D110" s="25" t="s">
        <v>13</v>
      </c>
      <c r="E110" s="25" t="s">
        <v>13</v>
      </c>
      <c r="F110" s="25" t="s">
        <v>13</v>
      </c>
      <c r="G110" s="25" t="s">
        <v>13</v>
      </c>
      <c r="H110" s="20">
        <v>0</v>
      </c>
      <c r="I110" s="20">
        <v>0</v>
      </c>
      <c r="J110" s="20">
        <v>0</v>
      </c>
    </row>
    <row r="111" spans="1:10" x14ac:dyDescent="0.25">
      <c r="A111" s="32"/>
      <c r="B111" s="10" t="s">
        <v>19</v>
      </c>
      <c r="C111" s="25" t="s">
        <v>13</v>
      </c>
      <c r="D111" s="14" t="s">
        <v>13</v>
      </c>
      <c r="E111" s="25" t="s">
        <v>13</v>
      </c>
      <c r="F111" s="14" t="s">
        <v>13</v>
      </c>
      <c r="G111" s="25" t="s">
        <v>13</v>
      </c>
      <c r="H111" s="20">
        <v>0</v>
      </c>
      <c r="I111" s="20">
        <v>0</v>
      </c>
      <c r="J111" s="20">
        <v>0</v>
      </c>
    </row>
    <row r="112" spans="1:10" x14ac:dyDescent="0.25">
      <c r="A112" s="32"/>
      <c r="B112" s="10" t="s">
        <v>20</v>
      </c>
      <c r="C112" s="26">
        <v>841</v>
      </c>
      <c r="D112" s="14" t="s">
        <v>40</v>
      </c>
      <c r="E112" s="26">
        <v>4</v>
      </c>
      <c r="F112" s="14" t="s">
        <v>62</v>
      </c>
      <c r="G112" s="25">
        <v>80450</v>
      </c>
      <c r="H112" s="20">
        <v>22646650</v>
      </c>
      <c r="I112" s="20">
        <v>32646650</v>
      </c>
      <c r="J112" s="20">
        <v>32646650</v>
      </c>
    </row>
    <row r="113" spans="1:10" x14ac:dyDescent="0.25">
      <c r="A113" s="32"/>
      <c r="B113" s="10" t="s">
        <v>21</v>
      </c>
      <c r="C113" s="25" t="s">
        <v>13</v>
      </c>
      <c r="D113" s="25" t="s">
        <v>13</v>
      </c>
      <c r="E113" s="25" t="s">
        <v>13</v>
      </c>
      <c r="F113" s="25" t="s">
        <v>13</v>
      </c>
      <c r="G113" s="25" t="s">
        <v>13</v>
      </c>
      <c r="H113" s="20">
        <v>0</v>
      </c>
      <c r="I113" s="20">
        <v>0</v>
      </c>
      <c r="J113" s="20">
        <v>0</v>
      </c>
    </row>
    <row r="114" spans="1:10" x14ac:dyDescent="0.25">
      <c r="A114" s="33"/>
      <c r="B114" s="18" t="s">
        <v>14</v>
      </c>
      <c r="C114" s="25" t="s">
        <v>13</v>
      </c>
      <c r="D114" s="25" t="s">
        <v>13</v>
      </c>
      <c r="E114" s="25" t="s">
        <v>13</v>
      </c>
      <c r="F114" s="25" t="s">
        <v>13</v>
      </c>
      <c r="G114" s="25" t="s">
        <v>13</v>
      </c>
      <c r="H114" s="19">
        <f>H109</f>
        <v>22646650</v>
      </c>
      <c r="I114" s="19">
        <f t="shared" ref="I114:J114" si="43">I109</f>
        <v>32646650</v>
      </c>
      <c r="J114" s="19">
        <f t="shared" si="43"/>
        <v>32646650</v>
      </c>
    </row>
    <row r="115" spans="1:10" x14ac:dyDescent="0.25">
      <c r="A115" s="31" t="s">
        <v>56</v>
      </c>
      <c r="B115" s="11" t="s">
        <v>59</v>
      </c>
      <c r="C115" s="26">
        <v>841</v>
      </c>
      <c r="D115" s="14" t="s">
        <v>40</v>
      </c>
      <c r="E115" s="26">
        <v>4</v>
      </c>
      <c r="F115" s="14" t="s">
        <v>62</v>
      </c>
      <c r="G115" s="25" t="s">
        <v>13</v>
      </c>
      <c r="H115" s="20">
        <f>H118</f>
        <v>20549350</v>
      </c>
      <c r="I115" s="20">
        <f t="shared" ref="I115:J115" si="44">I116+I117+I118</f>
        <v>30217350</v>
      </c>
      <c r="J115" s="20">
        <f t="shared" si="44"/>
        <v>30217350</v>
      </c>
    </row>
    <row r="116" spans="1:10" x14ac:dyDescent="0.25">
      <c r="A116" s="32"/>
      <c r="B116" s="10" t="s">
        <v>18</v>
      </c>
      <c r="C116" s="26" t="s">
        <v>13</v>
      </c>
      <c r="D116" s="26" t="s">
        <v>13</v>
      </c>
      <c r="E116" s="26" t="s">
        <v>13</v>
      </c>
      <c r="F116" s="26" t="s">
        <v>13</v>
      </c>
      <c r="G116" s="26" t="s">
        <v>13</v>
      </c>
      <c r="H116" s="20">
        <v>0</v>
      </c>
      <c r="I116" s="20">
        <v>0</v>
      </c>
      <c r="J116" s="20">
        <v>0</v>
      </c>
    </row>
    <row r="117" spans="1:10" x14ac:dyDescent="0.25">
      <c r="A117" s="32"/>
      <c r="B117" s="10" t="s">
        <v>19</v>
      </c>
      <c r="C117" s="26" t="s">
        <v>13</v>
      </c>
      <c r="D117" s="26" t="s">
        <v>13</v>
      </c>
      <c r="E117" s="26" t="s">
        <v>13</v>
      </c>
      <c r="F117" s="26" t="s">
        <v>13</v>
      </c>
      <c r="G117" s="26" t="s">
        <v>13</v>
      </c>
      <c r="H117" s="20">
        <v>0</v>
      </c>
      <c r="I117" s="20">
        <v>0</v>
      </c>
      <c r="J117" s="20">
        <v>0</v>
      </c>
    </row>
    <row r="118" spans="1:10" x14ac:dyDescent="0.25">
      <c r="A118" s="32"/>
      <c r="B118" s="10" t="s">
        <v>20</v>
      </c>
      <c r="C118" s="26">
        <v>841</v>
      </c>
      <c r="D118" s="14" t="s">
        <v>40</v>
      </c>
      <c r="E118" s="26">
        <v>4</v>
      </c>
      <c r="F118" s="14" t="s">
        <v>62</v>
      </c>
      <c r="G118" s="25">
        <v>80480</v>
      </c>
      <c r="H118" s="20">
        <v>20549350</v>
      </c>
      <c r="I118" s="20">
        <v>30217350</v>
      </c>
      <c r="J118" s="20">
        <v>30217350</v>
      </c>
    </row>
    <row r="119" spans="1:10" x14ac:dyDescent="0.25">
      <c r="A119" s="32"/>
      <c r="B119" s="10" t="s">
        <v>21</v>
      </c>
      <c r="C119" s="25" t="s">
        <v>13</v>
      </c>
      <c r="D119" s="25" t="s">
        <v>13</v>
      </c>
      <c r="E119" s="25" t="s">
        <v>13</v>
      </c>
      <c r="F119" s="25" t="s">
        <v>13</v>
      </c>
      <c r="G119" s="25" t="s">
        <v>13</v>
      </c>
      <c r="H119" s="20">
        <v>0</v>
      </c>
      <c r="I119" s="20">
        <v>0</v>
      </c>
      <c r="J119" s="20">
        <v>0</v>
      </c>
    </row>
    <row r="120" spans="1:10" x14ac:dyDescent="0.25">
      <c r="A120" s="33"/>
      <c r="B120" s="18" t="s">
        <v>14</v>
      </c>
      <c r="C120" s="25" t="s">
        <v>13</v>
      </c>
      <c r="D120" s="25" t="s">
        <v>13</v>
      </c>
      <c r="E120" s="25" t="s">
        <v>13</v>
      </c>
      <c r="F120" s="25" t="s">
        <v>13</v>
      </c>
      <c r="G120" s="25" t="s">
        <v>13</v>
      </c>
      <c r="H120" s="19">
        <f>H115</f>
        <v>20549350</v>
      </c>
      <c r="I120" s="19">
        <f t="shared" ref="I120:J120" si="45">I115</f>
        <v>30217350</v>
      </c>
      <c r="J120" s="19">
        <f t="shared" si="45"/>
        <v>30217350</v>
      </c>
    </row>
    <row r="121" spans="1:10" ht="45" x14ac:dyDescent="0.25">
      <c r="A121" s="31" t="s">
        <v>57</v>
      </c>
      <c r="B121" s="11" t="s">
        <v>61</v>
      </c>
      <c r="C121" s="26">
        <v>841</v>
      </c>
      <c r="D121" s="14" t="s">
        <v>40</v>
      </c>
      <c r="E121" s="26">
        <v>4</v>
      </c>
      <c r="F121" s="14" t="s">
        <v>62</v>
      </c>
      <c r="G121" s="25" t="s">
        <v>13</v>
      </c>
      <c r="H121" s="20">
        <f>H123+H124</f>
        <v>110058.59</v>
      </c>
      <c r="I121" s="20">
        <f t="shared" ref="I121:J121" si="46">I123+I124</f>
        <v>109017.17</v>
      </c>
      <c r="J121" s="20">
        <f t="shared" si="46"/>
        <v>111851.52</v>
      </c>
    </row>
    <row r="122" spans="1:10" x14ac:dyDescent="0.25">
      <c r="A122" s="32"/>
      <c r="B122" s="10" t="s">
        <v>18</v>
      </c>
      <c r="C122" s="25" t="s">
        <v>13</v>
      </c>
      <c r="D122" s="25" t="s">
        <v>13</v>
      </c>
      <c r="E122" s="25" t="s">
        <v>13</v>
      </c>
      <c r="F122" s="25" t="s">
        <v>13</v>
      </c>
      <c r="G122" s="25" t="s">
        <v>13</v>
      </c>
      <c r="H122" s="20">
        <v>0</v>
      </c>
      <c r="I122" s="20">
        <v>0</v>
      </c>
      <c r="J122" s="20">
        <v>0</v>
      </c>
    </row>
    <row r="123" spans="1:10" x14ac:dyDescent="0.25">
      <c r="A123" s="32"/>
      <c r="B123" s="10" t="s">
        <v>19</v>
      </c>
      <c r="C123" s="26">
        <v>841</v>
      </c>
      <c r="D123" s="14" t="s">
        <v>40</v>
      </c>
      <c r="E123" s="26">
        <v>4</v>
      </c>
      <c r="F123" s="14" t="s">
        <v>62</v>
      </c>
      <c r="G123" s="25" t="s">
        <v>63</v>
      </c>
      <c r="H123" s="20">
        <v>108958</v>
      </c>
      <c r="I123" s="20">
        <v>107927</v>
      </c>
      <c r="J123" s="20">
        <v>110733</v>
      </c>
    </row>
    <row r="124" spans="1:10" x14ac:dyDescent="0.25">
      <c r="A124" s="32"/>
      <c r="B124" s="10" t="s">
        <v>20</v>
      </c>
      <c r="C124" s="26">
        <v>841</v>
      </c>
      <c r="D124" s="14" t="s">
        <v>40</v>
      </c>
      <c r="E124" s="26">
        <v>4</v>
      </c>
      <c r="F124" s="14" t="s">
        <v>62</v>
      </c>
      <c r="G124" s="25" t="s">
        <v>63</v>
      </c>
      <c r="H124" s="20">
        <v>1100.5899999999999</v>
      </c>
      <c r="I124" s="20">
        <v>1090.17</v>
      </c>
      <c r="J124" s="20">
        <v>1118.52</v>
      </c>
    </row>
    <row r="125" spans="1:10" x14ac:dyDescent="0.25">
      <c r="A125" s="32"/>
      <c r="B125" s="10" t="s">
        <v>21</v>
      </c>
      <c r="C125" s="25" t="s">
        <v>13</v>
      </c>
      <c r="D125" s="25" t="s">
        <v>13</v>
      </c>
      <c r="E125" s="25" t="s">
        <v>13</v>
      </c>
      <c r="F125" s="25" t="s">
        <v>13</v>
      </c>
      <c r="G125" s="25" t="s">
        <v>13</v>
      </c>
      <c r="H125" s="20">
        <v>0</v>
      </c>
      <c r="I125" s="20">
        <v>0</v>
      </c>
      <c r="J125" s="20">
        <v>0</v>
      </c>
    </row>
    <row r="126" spans="1:10" x14ac:dyDescent="0.25">
      <c r="A126" s="33"/>
      <c r="B126" s="18" t="s">
        <v>14</v>
      </c>
      <c r="C126" s="25" t="s">
        <v>13</v>
      </c>
      <c r="D126" s="25" t="s">
        <v>13</v>
      </c>
      <c r="E126" s="25" t="s">
        <v>13</v>
      </c>
      <c r="F126" s="25" t="s">
        <v>13</v>
      </c>
      <c r="G126" s="25" t="s">
        <v>13</v>
      </c>
      <c r="H126" s="19">
        <f>H121</f>
        <v>110058.59</v>
      </c>
      <c r="I126" s="19">
        <f>I121</f>
        <v>109017.17</v>
      </c>
      <c r="J126" s="19">
        <f>J121</f>
        <v>111851.52</v>
      </c>
    </row>
    <row r="127" spans="1:10" ht="90" x14ac:dyDescent="0.25">
      <c r="A127" s="31" t="s">
        <v>182</v>
      </c>
      <c r="B127" s="10" t="s">
        <v>183</v>
      </c>
      <c r="C127" s="28">
        <v>841</v>
      </c>
      <c r="D127" s="14" t="s">
        <v>40</v>
      </c>
      <c r="E127" s="28">
        <v>4</v>
      </c>
      <c r="F127" s="14" t="s">
        <v>62</v>
      </c>
      <c r="G127" s="28"/>
      <c r="H127" s="20">
        <f>H129+H130</f>
        <v>1255849.5</v>
      </c>
      <c r="I127" s="20">
        <f>I129+I130</f>
        <v>0</v>
      </c>
      <c r="J127" s="20">
        <v>0</v>
      </c>
    </row>
    <row r="128" spans="1:10" x14ac:dyDescent="0.25">
      <c r="A128" s="32"/>
      <c r="B128" s="10" t="s">
        <v>18</v>
      </c>
      <c r="C128" s="28" t="s">
        <v>13</v>
      </c>
      <c r="D128" s="28" t="s">
        <v>13</v>
      </c>
      <c r="E128" s="28" t="s">
        <v>13</v>
      </c>
      <c r="F128" s="28" t="s">
        <v>13</v>
      </c>
      <c r="G128" s="28" t="s">
        <v>13</v>
      </c>
      <c r="H128" s="20">
        <v>0</v>
      </c>
      <c r="I128" s="20">
        <v>0</v>
      </c>
      <c r="J128" s="20">
        <v>0</v>
      </c>
    </row>
    <row r="129" spans="1:10" x14ac:dyDescent="0.25">
      <c r="A129" s="32"/>
      <c r="B129" s="10" t="s">
        <v>19</v>
      </c>
      <c r="C129" s="28">
        <v>841</v>
      </c>
      <c r="D129" s="14" t="s">
        <v>40</v>
      </c>
      <c r="E129" s="28">
        <v>4</v>
      </c>
      <c r="F129" s="28">
        <v>18</v>
      </c>
      <c r="G129" s="28" t="s">
        <v>184</v>
      </c>
      <c r="H129" s="20">
        <v>1243291</v>
      </c>
      <c r="I129" s="20">
        <v>0</v>
      </c>
      <c r="J129" s="20">
        <v>0</v>
      </c>
    </row>
    <row r="130" spans="1:10" x14ac:dyDescent="0.25">
      <c r="A130" s="32"/>
      <c r="B130" s="10" t="s">
        <v>20</v>
      </c>
      <c r="C130" s="28">
        <v>841</v>
      </c>
      <c r="D130" s="14" t="s">
        <v>40</v>
      </c>
      <c r="E130" s="28">
        <v>4</v>
      </c>
      <c r="F130" s="28">
        <v>18</v>
      </c>
      <c r="G130" s="28" t="s">
        <v>184</v>
      </c>
      <c r="H130" s="20">
        <v>12558.5</v>
      </c>
      <c r="I130" s="20">
        <v>0</v>
      </c>
      <c r="J130" s="20">
        <v>0</v>
      </c>
    </row>
    <row r="131" spans="1:10" x14ac:dyDescent="0.25">
      <c r="A131" s="32"/>
      <c r="B131" s="10" t="s">
        <v>21</v>
      </c>
      <c r="C131" s="28" t="s">
        <v>13</v>
      </c>
      <c r="D131" s="28" t="s">
        <v>13</v>
      </c>
      <c r="E131" s="28" t="s">
        <v>13</v>
      </c>
      <c r="F131" s="28" t="s">
        <v>13</v>
      </c>
      <c r="G131" s="28" t="s">
        <v>13</v>
      </c>
      <c r="H131" s="20">
        <v>0</v>
      </c>
      <c r="I131" s="20">
        <v>0</v>
      </c>
      <c r="J131" s="20">
        <v>0</v>
      </c>
    </row>
    <row r="132" spans="1:10" x14ac:dyDescent="0.25">
      <c r="A132" s="33"/>
      <c r="B132" s="18" t="s">
        <v>14</v>
      </c>
      <c r="C132" s="28" t="s">
        <v>13</v>
      </c>
      <c r="D132" s="28" t="s">
        <v>13</v>
      </c>
      <c r="E132" s="28" t="s">
        <v>13</v>
      </c>
      <c r="F132" s="28" t="s">
        <v>13</v>
      </c>
      <c r="G132" s="28" t="s">
        <v>13</v>
      </c>
      <c r="H132" s="20">
        <f>H127</f>
        <v>1255849.5</v>
      </c>
      <c r="I132" s="20">
        <f>I127</f>
        <v>0</v>
      </c>
      <c r="J132" s="20">
        <v>0</v>
      </c>
    </row>
    <row r="133" spans="1:10" ht="45" x14ac:dyDescent="0.25">
      <c r="A133" s="31" t="s">
        <v>64</v>
      </c>
      <c r="B133" s="11" t="s">
        <v>70</v>
      </c>
      <c r="C133" s="25">
        <v>841</v>
      </c>
      <c r="D133" s="14" t="s">
        <v>40</v>
      </c>
      <c r="E133" s="25">
        <v>4</v>
      </c>
      <c r="F133" s="14" t="s">
        <v>76</v>
      </c>
      <c r="G133" s="25" t="s">
        <v>13</v>
      </c>
      <c r="H133" s="20">
        <f>H135+H136</f>
        <v>1643468</v>
      </c>
      <c r="I133" s="20">
        <f t="shared" ref="I133:J133" si="47">I135+I136</f>
        <v>1643468</v>
      </c>
      <c r="J133" s="20">
        <f t="shared" si="47"/>
        <v>1643468</v>
      </c>
    </row>
    <row r="134" spans="1:10" x14ac:dyDescent="0.25">
      <c r="A134" s="32"/>
      <c r="B134" s="10" t="s">
        <v>18</v>
      </c>
      <c r="C134" s="25" t="s">
        <v>13</v>
      </c>
      <c r="D134" s="25" t="s">
        <v>13</v>
      </c>
      <c r="E134" s="25" t="s">
        <v>13</v>
      </c>
      <c r="F134" s="25" t="s">
        <v>13</v>
      </c>
      <c r="G134" s="25" t="s">
        <v>13</v>
      </c>
      <c r="H134" s="20">
        <v>0</v>
      </c>
      <c r="I134" s="20">
        <v>0</v>
      </c>
      <c r="J134" s="20">
        <v>0</v>
      </c>
    </row>
    <row r="135" spans="1:10" x14ac:dyDescent="0.25">
      <c r="A135" s="32"/>
      <c r="B135" s="10" t="s">
        <v>19</v>
      </c>
      <c r="C135" s="26">
        <v>841</v>
      </c>
      <c r="D135" s="14" t="s">
        <v>40</v>
      </c>
      <c r="E135" s="26">
        <v>4</v>
      </c>
      <c r="F135" s="14" t="s">
        <v>76</v>
      </c>
      <c r="G135" s="25" t="s">
        <v>13</v>
      </c>
      <c r="H135" s="20">
        <f>H141+H147+H153</f>
        <v>1603468</v>
      </c>
      <c r="I135" s="20">
        <f t="shared" ref="I135:J135" si="48">I141+I147+I153</f>
        <v>1603468</v>
      </c>
      <c r="J135" s="20">
        <f t="shared" si="48"/>
        <v>1603468</v>
      </c>
    </row>
    <row r="136" spans="1:10" x14ac:dyDescent="0.25">
      <c r="A136" s="32"/>
      <c r="B136" s="10" t="s">
        <v>20</v>
      </c>
      <c r="C136" s="26">
        <v>841</v>
      </c>
      <c r="D136" s="14" t="s">
        <v>40</v>
      </c>
      <c r="E136" s="26">
        <v>4</v>
      </c>
      <c r="F136" s="14" t="s">
        <v>76</v>
      </c>
      <c r="G136" s="25" t="s">
        <v>13</v>
      </c>
      <c r="H136" s="20">
        <f>H160+H166</f>
        <v>40000</v>
      </c>
      <c r="I136" s="20">
        <f t="shared" ref="I136:J136" si="49">I160+I166</f>
        <v>40000</v>
      </c>
      <c r="J136" s="20">
        <f t="shared" si="49"/>
        <v>40000</v>
      </c>
    </row>
    <row r="137" spans="1:10" x14ac:dyDescent="0.25">
      <c r="A137" s="32"/>
      <c r="B137" s="10" t="s">
        <v>21</v>
      </c>
      <c r="C137" s="25" t="s">
        <v>13</v>
      </c>
      <c r="D137" s="25" t="s">
        <v>13</v>
      </c>
      <c r="E137" s="25" t="s">
        <v>13</v>
      </c>
      <c r="F137" s="25" t="s">
        <v>13</v>
      </c>
      <c r="G137" s="25" t="s">
        <v>13</v>
      </c>
      <c r="H137" s="20">
        <v>0</v>
      </c>
      <c r="I137" s="20">
        <v>0</v>
      </c>
      <c r="J137" s="20">
        <v>0</v>
      </c>
    </row>
    <row r="138" spans="1:10" x14ac:dyDescent="0.25">
      <c r="A138" s="33"/>
      <c r="B138" s="18" t="s">
        <v>14</v>
      </c>
      <c r="C138" s="25" t="s">
        <v>13</v>
      </c>
      <c r="D138" s="25" t="s">
        <v>13</v>
      </c>
      <c r="E138" s="25" t="s">
        <v>13</v>
      </c>
      <c r="F138" s="25" t="s">
        <v>13</v>
      </c>
      <c r="G138" s="25" t="s">
        <v>13</v>
      </c>
      <c r="H138" s="19">
        <f>H133</f>
        <v>1643468</v>
      </c>
      <c r="I138" s="19">
        <f t="shared" ref="I138:J138" si="50">I133</f>
        <v>1643468</v>
      </c>
      <c r="J138" s="19">
        <f t="shared" si="50"/>
        <v>1643468</v>
      </c>
    </row>
    <row r="139" spans="1:10" ht="45" x14ac:dyDescent="0.25">
      <c r="A139" s="34" t="s">
        <v>65</v>
      </c>
      <c r="B139" s="11" t="s">
        <v>71</v>
      </c>
      <c r="C139" s="26">
        <v>841</v>
      </c>
      <c r="D139" s="14" t="s">
        <v>40</v>
      </c>
      <c r="E139" s="26">
        <v>4</v>
      </c>
      <c r="F139" s="14" t="s">
        <v>76</v>
      </c>
      <c r="G139" s="25" t="s">
        <v>13</v>
      </c>
      <c r="H139" s="20">
        <f>H140+H141</f>
        <v>961961</v>
      </c>
      <c r="I139" s="20">
        <f t="shared" ref="I139" si="51">I140+I141</f>
        <v>961961</v>
      </c>
      <c r="J139" s="20">
        <f t="shared" ref="J139" si="52">J140+J141</f>
        <v>961961</v>
      </c>
    </row>
    <row r="140" spans="1:10" x14ac:dyDescent="0.25">
      <c r="A140" s="32"/>
      <c r="B140" s="10" t="s">
        <v>18</v>
      </c>
      <c r="C140" s="26" t="s">
        <v>13</v>
      </c>
      <c r="D140" s="26" t="s">
        <v>13</v>
      </c>
      <c r="E140" s="26" t="s">
        <v>13</v>
      </c>
      <c r="F140" s="26" t="s">
        <v>13</v>
      </c>
      <c r="G140" s="26" t="s">
        <v>13</v>
      </c>
      <c r="H140" s="20">
        <v>0</v>
      </c>
      <c r="I140" s="20">
        <v>0</v>
      </c>
      <c r="J140" s="20">
        <v>0</v>
      </c>
    </row>
    <row r="141" spans="1:10" x14ac:dyDescent="0.25">
      <c r="A141" s="32"/>
      <c r="B141" s="10" t="s">
        <v>19</v>
      </c>
      <c r="C141" s="26">
        <v>841</v>
      </c>
      <c r="D141" s="14" t="s">
        <v>40</v>
      </c>
      <c r="E141" s="26">
        <v>4</v>
      </c>
      <c r="F141" s="14" t="s">
        <v>76</v>
      </c>
      <c r="G141" s="25">
        <v>12021</v>
      </c>
      <c r="H141" s="20">
        <v>961961</v>
      </c>
      <c r="I141" s="20">
        <v>961961</v>
      </c>
      <c r="J141" s="20">
        <v>961961</v>
      </c>
    </row>
    <row r="142" spans="1:10" x14ac:dyDescent="0.25">
      <c r="A142" s="32"/>
      <c r="B142" s="10" t="s">
        <v>20</v>
      </c>
      <c r="C142" s="25" t="s">
        <v>13</v>
      </c>
      <c r="D142" s="25" t="s">
        <v>13</v>
      </c>
      <c r="E142" s="25" t="s">
        <v>13</v>
      </c>
      <c r="F142" s="25" t="s">
        <v>13</v>
      </c>
      <c r="G142" s="25" t="s">
        <v>13</v>
      </c>
      <c r="H142" s="20">
        <v>0</v>
      </c>
      <c r="I142" s="20">
        <v>0</v>
      </c>
      <c r="J142" s="20">
        <v>0</v>
      </c>
    </row>
    <row r="143" spans="1:10" x14ac:dyDescent="0.25">
      <c r="A143" s="32"/>
      <c r="B143" s="10" t="s">
        <v>21</v>
      </c>
      <c r="C143" s="25" t="s">
        <v>13</v>
      </c>
      <c r="D143" s="25" t="s">
        <v>13</v>
      </c>
      <c r="E143" s="25" t="s">
        <v>13</v>
      </c>
      <c r="F143" s="25" t="s">
        <v>13</v>
      </c>
      <c r="G143" s="25" t="s">
        <v>13</v>
      </c>
      <c r="H143" s="20">
        <v>0</v>
      </c>
      <c r="I143" s="20">
        <v>0</v>
      </c>
      <c r="J143" s="20">
        <v>0</v>
      </c>
    </row>
    <row r="144" spans="1:10" x14ac:dyDescent="0.25">
      <c r="A144" s="33"/>
      <c r="B144" s="18" t="s">
        <v>14</v>
      </c>
      <c r="C144" s="25" t="s">
        <v>13</v>
      </c>
      <c r="D144" s="25" t="s">
        <v>13</v>
      </c>
      <c r="E144" s="25" t="s">
        <v>13</v>
      </c>
      <c r="F144" s="25" t="s">
        <v>13</v>
      </c>
      <c r="G144" s="25" t="s">
        <v>13</v>
      </c>
      <c r="H144" s="19">
        <f>H139</f>
        <v>961961</v>
      </c>
      <c r="I144" s="19">
        <f t="shared" ref="I144:J144" si="53">I139</f>
        <v>961961</v>
      </c>
      <c r="J144" s="19">
        <f t="shared" si="53"/>
        <v>961961</v>
      </c>
    </row>
    <row r="145" spans="1:10" ht="30" x14ac:dyDescent="0.25">
      <c r="A145" s="31" t="s">
        <v>66</v>
      </c>
      <c r="B145" s="11" t="s">
        <v>72</v>
      </c>
      <c r="C145" s="26">
        <v>841</v>
      </c>
      <c r="D145" s="14" t="s">
        <v>40</v>
      </c>
      <c r="E145" s="26">
        <v>4</v>
      </c>
      <c r="F145" s="14" t="s">
        <v>76</v>
      </c>
      <c r="G145" s="25" t="s">
        <v>13</v>
      </c>
      <c r="H145" s="20">
        <f>H146+H147</f>
        <v>641307</v>
      </c>
      <c r="I145" s="20">
        <f t="shared" ref="I145" si="54">I146+I147</f>
        <v>641307</v>
      </c>
      <c r="J145" s="20">
        <f t="shared" ref="J145" si="55">J146+J147</f>
        <v>641307</v>
      </c>
    </row>
    <row r="146" spans="1:10" x14ac:dyDescent="0.25">
      <c r="A146" s="32"/>
      <c r="B146" s="10" t="s">
        <v>18</v>
      </c>
      <c r="C146" s="26" t="s">
        <v>13</v>
      </c>
      <c r="D146" s="26" t="s">
        <v>13</v>
      </c>
      <c r="E146" s="26" t="s">
        <v>13</v>
      </c>
      <c r="F146" s="26" t="s">
        <v>13</v>
      </c>
      <c r="G146" s="26" t="s">
        <v>13</v>
      </c>
      <c r="H146" s="20">
        <v>0</v>
      </c>
      <c r="I146" s="20">
        <v>0</v>
      </c>
      <c r="J146" s="20">
        <v>0</v>
      </c>
    </row>
    <row r="147" spans="1:10" x14ac:dyDescent="0.25">
      <c r="A147" s="32"/>
      <c r="B147" s="10" t="s">
        <v>19</v>
      </c>
      <c r="C147" s="26">
        <v>841</v>
      </c>
      <c r="D147" s="14" t="s">
        <v>40</v>
      </c>
      <c r="E147" s="26">
        <v>4</v>
      </c>
      <c r="F147" s="14" t="s">
        <v>76</v>
      </c>
      <c r="G147" s="25">
        <v>12022</v>
      </c>
      <c r="H147" s="20">
        <v>641307</v>
      </c>
      <c r="I147" s="20">
        <v>641307</v>
      </c>
      <c r="J147" s="20">
        <v>641307</v>
      </c>
    </row>
    <row r="148" spans="1:10" x14ac:dyDescent="0.25">
      <c r="A148" s="32"/>
      <c r="B148" s="10" t="s">
        <v>20</v>
      </c>
      <c r="C148" s="25" t="s">
        <v>13</v>
      </c>
      <c r="D148" s="25" t="s">
        <v>13</v>
      </c>
      <c r="E148" s="25" t="s">
        <v>13</v>
      </c>
      <c r="F148" s="25" t="s">
        <v>13</v>
      </c>
      <c r="G148" s="25" t="s">
        <v>13</v>
      </c>
      <c r="H148" s="20">
        <v>0</v>
      </c>
      <c r="I148" s="20">
        <v>0</v>
      </c>
      <c r="J148" s="20">
        <v>0</v>
      </c>
    </row>
    <row r="149" spans="1:10" x14ac:dyDescent="0.25">
      <c r="A149" s="32"/>
      <c r="B149" s="10" t="s">
        <v>21</v>
      </c>
      <c r="C149" s="25" t="s">
        <v>13</v>
      </c>
      <c r="D149" s="25" t="s">
        <v>13</v>
      </c>
      <c r="E149" s="25" t="s">
        <v>13</v>
      </c>
      <c r="F149" s="25" t="s">
        <v>13</v>
      </c>
      <c r="G149" s="25" t="s">
        <v>13</v>
      </c>
      <c r="H149" s="20">
        <v>0</v>
      </c>
      <c r="I149" s="20">
        <v>0</v>
      </c>
      <c r="J149" s="20">
        <v>0</v>
      </c>
    </row>
    <row r="150" spans="1:10" x14ac:dyDescent="0.25">
      <c r="A150" s="33"/>
      <c r="B150" s="18" t="s">
        <v>14</v>
      </c>
      <c r="C150" s="25" t="s">
        <v>13</v>
      </c>
      <c r="D150" s="25" t="s">
        <v>13</v>
      </c>
      <c r="E150" s="25" t="s">
        <v>13</v>
      </c>
      <c r="F150" s="25" t="s">
        <v>13</v>
      </c>
      <c r="G150" s="25" t="s">
        <v>13</v>
      </c>
      <c r="H150" s="19">
        <f>H145</f>
        <v>641307</v>
      </c>
      <c r="I150" s="19">
        <f t="shared" ref="I150:J150" si="56">I145</f>
        <v>641307</v>
      </c>
      <c r="J150" s="19">
        <f t="shared" si="56"/>
        <v>641307</v>
      </c>
    </row>
    <row r="151" spans="1:10" ht="75" x14ac:dyDescent="0.25">
      <c r="A151" s="31" t="s">
        <v>67</v>
      </c>
      <c r="B151" s="11" t="s">
        <v>73</v>
      </c>
      <c r="C151" s="26">
        <v>841</v>
      </c>
      <c r="D151" s="14" t="s">
        <v>40</v>
      </c>
      <c r="E151" s="26">
        <v>4</v>
      </c>
      <c r="F151" s="14" t="s">
        <v>76</v>
      </c>
      <c r="G151" s="25" t="s">
        <v>13</v>
      </c>
      <c r="H151" s="20">
        <f>H152+H153+H154</f>
        <v>200</v>
      </c>
      <c r="I151" s="20">
        <f t="shared" ref="I151:J151" si="57">I152+I153+I154</f>
        <v>200</v>
      </c>
      <c r="J151" s="20">
        <f t="shared" si="57"/>
        <v>200</v>
      </c>
    </row>
    <row r="152" spans="1:10" x14ac:dyDescent="0.25">
      <c r="A152" s="32"/>
      <c r="B152" s="10" t="s">
        <v>18</v>
      </c>
      <c r="C152" s="26" t="s">
        <v>13</v>
      </c>
      <c r="D152" s="26" t="s">
        <v>13</v>
      </c>
      <c r="E152" s="26" t="s">
        <v>13</v>
      </c>
      <c r="F152" s="26" t="s">
        <v>13</v>
      </c>
      <c r="G152" s="26" t="s">
        <v>13</v>
      </c>
      <c r="H152" s="20">
        <v>0</v>
      </c>
      <c r="I152" s="20">
        <v>0</v>
      </c>
      <c r="J152" s="20">
        <v>0</v>
      </c>
    </row>
    <row r="153" spans="1:10" x14ac:dyDescent="0.25">
      <c r="A153" s="32"/>
      <c r="B153" s="10" t="s">
        <v>19</v>
      </c>
      <c r="C153" s="26">
        <v>841</v>
      </c>
      <c r="D153" s="14" t="s">
        <v>40</v>
      </c>
      <c r="E153" s="26">
        <v>4</v>
      </c>
      <c r="F153" s="14" t="s">
        <v>76</v>
      </c>
      <c r="G153" s="25">
        <v>12023</v>
      </c>
      <c r="H153" s="20">
        <v>200</v>
      </c>
      <c r="I153" s="20">
        <v>200</v>
      </c>
      <c r="J153" s="20">
        <v>200</v>
      </c>
    </row>
    <row r="154" spans="1:10" x14ac:dyDescent="0.25">
      <c r="A154" s="32"/>
      <c r="B154" s="10" t="s">
        <v>20</v>
      </c>
      <c r="C154" s="26" t="s">
        <v>13</v>
      </c>
      <c r="D154" s="26" t="s">
        <v>13</v>
      </c>
      <c r="E154" s="26" t="s">
        <v>13</v>
      </c>
      <c r="F154" s="26" t="s">
        <v>13</v>
      </c>
      <c r="G154" s="26" t="s">
        <v>13</v>
      </c>
      <c r="H154" s="20">
        <v>0</v>
      </c>
      <c r="I154" s="20">
        <v>0</v>
      </c>
      <c r="J154" s="20">
        <v>0</v>
      </c>
    </row>
    <row r="155" spans="1:10" x14ac:dyDescent="0.25">
      <c r="A155" s="32"/>
      <c r="B155" s="10" t="s">
        <v>21</v>
      </c>
      <c r="C155" s="25" t="s">
        <v>13</v>
      </c>
      <c r="D155" s="25" t="s">
        <v>13</v>
      </c>
      <c r="E155" s="25" t="s">
        <v>13</v>
      </c>
      <c r="F155" s="25" t="s">
        <v>13</v>
      </c>
      <c r="G155" s="25" t="s">
        <v>13</v>
      </c>
      <c r="H155" s="20">
        <v>0</v>
      </c>
      <c r="I155" s="20">
        <v>0</v>
      </c>
      <c r="J155" s="20">
        <v>0</v>
      </c>
    </row>
    <row r="156" spans="1:10" x14ac:dyDescent="0.25">
      <c r="A156" s="33"/>
      <c r="B156" s="18" t="s">
        <v>14</v>
      </c>
      <c r="C156" s="25" t="s">
        <v>13</v>
      </c>
      <c r="D156" s="25" t="s">
        <v>13</v>
      </c>
      <c r="E156" s="25" t="s">
        <v>13</v>
      </c>
      <c r="F156" s="25" t="s">
        <v>13</v>
      </c>
      <c r="G156" s="25" t="s">
        <v>13</v>
      </c>
      <c r="H156" s="19">
        <f>H151</f>
        <v>200</v>
      </c>
      <c r="I156" s="19">
        <f t="shared" ref="I156:J156" si="58">I151</f>
        <v>200</v>
      </c>
      <c r="J156" s="19">
        <f t="shared" si="58"/>
        <v>200</v>
      </c>
    </row>
    <row r="157" spans="1:10" ht="30" x14ac:dyDescent="0.25">
      <c r="A157" s="31" t="s">
        <v>68</v>
      </c>
      <c r="B157" s="11" t="s">
        <v>74</v>
      </c>
      <c r="C157" s="26">
        <v>841</v>
      </c>
      <c r="D157" s="14" t="s">
        <v>40</v>
      </c>
      <c r="E157" s="26">
        <v>4</v>
      </c>
      <c r="F157" s="14" t="s">
        <v>76</v>
      </c>
      <c r="G157" s="25" t="s">
        <v>13</v>
      </c>
      <c r="H157" s="20">
        <f>H158+H159+H160</f>
        <v>20000</v>
      </c>
      <c r="I157" s="20">
        <f t="shared" ref="I157" si="59">I158+I159+I160</f>
        <v>20000</v>
      </c>
      <c r="J157" s="20">
        <f t="shared" ref="J157" si="60">J158+J159+J160</f>
        <v>20000</v>
      </c>
    </row>
    <row r="158" spans="1:10" x14ac:dyDescent="0.25">
      <c r="A158" s="32"/>
      <c r="B158" s="10" t="s">
        <v>18</v>
      </c>
      <c r="C158" s="26" t="s">
        <v>13</v>
      </c>
      <c r="D158" s="26" t="s">
        <v>13</v>
      </c>
      <c r="E158" s="26" t="s">
        <v>13</v>
      </c>
      <c r="F158" s="26" t="s">
        <v>13</v>
      </c>
      <c r="G158" s="26" t="s">
        <v>13</v>
      </c>
      <c r="H158" s="20">
        <v>0</v>
      </c>
      <c r="I158" s="20">
        <v>0</v>
      </c>
      <c r="J158" s="20">
        <v>0</v>
      </c>
    </row>
    <row r="159" spans="1:10" x14ac:dyDescent="0.25">
      <c r="A159" s="32"/>
      <c r="B159" s="10" t="s">
        <v>19</v>
      </c>
      <c r="C159" s="26" t="s">
        <v>13</v>
      </c>
      <c r="D159" s="26" t="s">
        <v>13</v>
      </c>
      <c r="E159" s="26" t="s">
        <v>13</v>
      </c>
      <c r="F159" s="26" t="s">
        <v>13</v>
      </c>
      <c r="G159" s="26" t="s">
        <v>13</v>
      </c>
      <c r="H159" s="20">
        <v>0</v>
      </c>
      <c r="I159" s="20">
        <v>0</v>
      </c>
      <c r="J159" s="20">
        <v>0</v>
      </c>
    </row>
    <row r="160" spans="1:10" x14ac:dyDescent="0.25">
      <c r="A160" s="32"/>
      <c r="B160" s="10" t="s">
        <v>20</v>
      </c>
      <c r="C160" s="26">
        <v>841</v>
      </c>
      <c r="D160" s="14" t="s">
        <v>40</v>
      </c>
      <c r="E160" s="26">
        <v>4</v>
      </c>
      <c r="F160" s="14" t="s">
        <v>76</v>
      </c>
      <c r="G160" s="25">
        <v>81130</v>
      </c>
      <c r="H160" s="20">
        <v>20000</v>
      </c>
      <c r="I160" s="20">
        <v>20000</v>
      </c>
      <c r="J160" s="20">
        <v>20000</v>
      </c>
    </row>
    <row r="161" spans="1:10" x14ac:dyDescent="0.25">
      <c r="A161" s="32"/>
      <c r="B161" s="10" t="s">
        <v>21</v>
      </c>
      <c r="C161" s="25" t="s">
        <v>13</v>
      </c>
      <c r="D161" s="25" t="s">
        <v>13</v>
      </c>
      <c r="E161" s="25" t="s">
        <v>13</v>
      </c>
      <c r="F161" s="25" t="s">
        <v>13</v>
      </c>
      <c r="G161" s="25" t="s">
        <v>13</v>
      </c>
      <c r="H161" s="20">
        <v>0</v>
      </c>
      <c r="I161" s="20">
        <v>0</v>
      </c>
      <c r="J161" s="20">
        <v>0</v>
      </c>
    </row>
    <row r="162" spans="1:10" x14ac:dyDescent="0.25">
      <c r="A162" s="33"/>
      <c r="B162" s="18" t="s">
        <v>14</v>
      </c>
      <c r="C162" s="25" t="s">
        <v>13</v>
      </c>
      <c r="D162" s="25" t="s">
        <v>13</v>
      </c>
      <c r="E162" s="25" t="s">
        <v>13</v>
      </c>
      <c r="F162" s="25" t="s">
        <v>13</v>
      </c>
      <c r="G162" s="25" t="s">
        <v>13</v>
      </c>
      <c r="H162" s="19">
        <f>H157</f>
        <v>20000</v>
      </c>
      <c r="I162" s="19">
        <f t="shared" ref="I162:J162" si="61">I157</f>
        <v>20000</v>
      </c>
      <c r="J162" s="19">
        <f t="shared" si="61"/>
        <v>20000</v>
      </c>
    </row>
    <row r="163" spans="1:10" ht="45" x14ac:dyDescent="0.25">
      <c r="A163" s="31" t="s">
        <v>69</v>
      </c>
      <c r="B163" s="11" t="s">
        <v>75</v>
      </c>
      <c r="C163" s="26">
        <v>841</v>
      </c>
      <c r="D163" s="14" t="s">
        <v>40</v>
      </c>
      <c r="E163" s="26">
        <v>4</v>
      </c>
      <c r="F163" s="14" t="s">
        <v>76</v>
      </c>
      <c r="G163" s="26" t="s">
        <v>13</v>
      </c>
      <c r="H163" s="20">
        <f t="shared" ref="H163:J175" si="62">H164+H165+H166</f>
        <v>20000</v>
      </c>
      <c r="I163" s="20">
        <f t="shared" si="62"/>
        <v>20000</v>
      </c>
      <c r="J163" s="20">
        <f t="shared" si="62"/>
        <v>20000</v>
      </c>
    </row>
    <row r="164" spans="1:10" x14ac:dyDescent="0.25">
      <c r="A164" s="32"/>
      <c r="B164" s="10" t="s">
        <v>18</v>
      </c>
      <c r="C164" s="26" t="s">
        <v>13</v>
      </c>
      <c r="D164" s="26" t="s">
        <v>13</v>
      </c>
      <c r="E164" s="26" t="s">
        <v>13</v>
      </c>
      <c r="F164" s="26" t="s">
        <v>13</v>
      </c>
      <c r="G164" s="26" t="s">
        <v>13</v>
      </c>
      <c r="H164" s="20">
        <v>0</v>
      </c>
      <c r="I164" s="20">
        <v>0</v>
      </c>
      <c r="J164" s="20">
        <v>0</v>
      </c>
    </row>
    <row r="165" spans="1:10" x14ac:dyDescent="0.25">
      <c r="A165" s="32"/>
      <c r="B165" s="10" t="s">
        <v>19</v>
      </c>
      <c r="C165" s="26" t="s">
        <v>13</v>
      </c>
      <c r="D165" s="26" t="s">
        <v>13</v>
      </c>
      <c r="E165" s="26" t="s">
        <v>13</v>
      </c>
      <c r="F165" s="26" t="s">
        <v>13</v>
      </c>
      <c r="G165" s="26" t="s">
        <v>13</v>
      </c>
      <c r="H165" s="20">
        <v>0</v>
      </c>
      <c r="I165" s="20">
        <v>0</v>
      </c>
      <c r="J165" s="20">
        <v>0</v>
      </c>
    </row>
    <row r="166" spans="1:10" x14ac:dyDescent="0.25">
      <c r="A166" s="32"/>
      <c r="B166" s="10" t="s">
        <v>20</v>
      </c>
      <c r="C166" s="26">
        <v>841</v>
      </c>
      <c r="D166" s="14" t="s">
        <v>40</v>
      </c>
      <c r="E166" s="26">
        <v>4</v>
      </c>
      <c r="F166" s="14" t="s">
        <v>76</v>
      </c>
      <c r="G166" s="26">
        <v>81180</v>
      </c>
      <c r="H166" s="20">
        <v>20000</v>
      </c>
      <c r="I166" s="20">
        <v>20000</v>
      </c>
      <c r="J166" s="20">
        <v>20000</v>
      </c>
    </row>
    <row r="167" spans="1:10" x14ac:dyDescent="0.25">
      <c r="A167" s="32"/>
      <c r="B167" s="10" t="s">
        <v>21</v>
      </c>
      <c r="C167" s="26" t="s">
        <v>13</v>
      </c>
      <c r="D167" s="26" t="s">
        <v>13</v>
      </c>
      <c r="E167" s="26" t="s">
        <v>13</v>
      </c>
      <c r="F167" s="26" t="s">
        <v>13</v>
      </c>
      <c r="G167" s="26" t="s">
        <v>13</v>
      </c>
      <c r="H167" s="20">
        <v>0</v>
      </c>
      <c r="I167" s="20">
        <v>0</v>
      </c>
      <c r="J167" s="20">
        <v>0</v>
      </c>
    </row>
    <row r="168" spans="1:10" x14ac:dyDescent="0.25">
      <c r="A168" s="33"/>
      <c r="B168" s="18" t="s">
        <v>14</v>
      </c>
      <c r="C168" s="26" t="s">
        <v>13</v>
      </c>
      <c r="D168" s="26" t="s">
        <v>13</v>
      </c>
      <c r="E168" s="26" t="s">
        <v>13</v>
      </c>
      <c r="F168" s="26" t="s">
        <v>13</v>
      </c>
      <c r="G168" s="26" t="s">
        <v>13</v>
      </c>
      <c r="H168" s="19">
        <f t="shared" ref="H168:J168" si="63">H163</f>
        <v>20000</v>
      </c>
      <c r="I168" s="19">
        <f t="shared" si="63"/>
        <v>20000</v>
      </c>
      <c r="J168" s="19">
        <f t="shared" si="63"/>
        <v>20000</v>
      </c>
    </row>
    <row r="169" spans="1:10" ht="30" x14ac:dyDescent="0.25">
      <c r="A169" s="31" t="s">
        <v>77</v>
      </c>
      <c r="B169" s="11" t="s">
        <v>79</v>
      </c>
      <c r="C169" s="26">
        <v>841</v>
      </c>
      <c r="D169" s="14" t="s">
        <v>40</v>
      </c>
      <c r="E169" s="26">
        <v>4</v>
      </c>
      <c r="F169" s="14" t="s">
        <v>81</v>
      </c>
      <c r="G169" s="26" t="s">
        <v>13</v>
      </c>
      <c r="H169" s="20">
        <f t="shared" ref="H169" si="64">H170+H171+H172</f>
        <v>35660370.159999996</v>
      </c>
      <c r="I169" s="20">
        <f t="shared" si="62"/>
        <v>25545000</v>
      </c>
      <c r="J169" s="20">
        <f t="shared" si="62"/>
        <v>33199471</v>
      </c>
    </row>
    <row r="170" spans="1:10" x14ac:dyDescent="0.25">
      <c r="A170" s="32"/>
      <c r="B170" s="10" t="s">
        <v>18</v>
      </c>
      <c r="C170" s="26" t="s">
        <v>13</v>
      </c>
      <c r="D170" s="26" t="s">
        <v>13</v>
      </c>
      <c r="E170" s="26" t="s">
        <v>13</v>
      </c>
      <c r="F170" s="26" t="s">
        <v>13</v>
      </c>
      <c r="G170" s="26" t="s">
        <v>13</v>
      </c>
      <c r="H170" s="20">
        <v>0</v>
      </c>
      <c r="I170" s="20">
        <v>0</v>
      </c>
      <c r="J170" s="20">
        <v>0</v>
      </c>
    </row>
    <row r="171" spans="1:10" x14ac:dyDescent="0.25">
      <c r="A171" s="32"/>
      <c r="B171" s="10" t="s">
        <v>19</v>
      </c>
      <c r="C171" s="26" t="s">
        <v>13</v>
      </c>
      <c r="D171" s="26" t="s">
        <v>13</v>
      </c>
      <c r="E171" s="26" t="s">
        <v>13</v>
      </c>
      <c r="F171" s="26" t="s">
        <v>13</v>
      </c>
      <c r="G171" s="26" t="s">
        <v>13</v>
      </c>
      <c r="H171" s="20">
        <v>0</v>
      </c>
      <c r="I171" s="20">
        <v>0</v>
      </c>
      <c r="J171" s="20">
        <v>0</v>
      </c>
    </row>
    <row r="172" spans="1:10" x14ac:dyDescent="0.25">
      <c r="A172" s="32"/>
      <c r="B172" s="10" t="s">
        <v>20</v>
      </c>
      <c r="C172" s="26">
        <v>841</v>
      </c>
      <c r="D172" s="14" t="s">
        <v>40</v>
      </c>
      <c r="E172" s="26">
        <v>4</v>
      </c>
      <c r="F172" s="14" t="s">
        <v>81</v>
      </c>
      <c r="G172" s="26" t="s">
        <v>13</v>
      </c>
      <c r="H172" s="20">
        <v>35660370.159999996</v>
      </c>
      <c r="I172" s="20">
        <v>25545000</v>
      </c>
      <c r="J172" s="20">
        <v>33199471</v>
      </c>
    </row>
    <row r="173" spans="1:10" x14ac:dyDescent="0.25">
      <c r="A173" s="32"/>
      <c r="B173" s="10" t="s">
        <v>21</v>
      </c>
      <c r="C173" s="26" t="s">
        <v>13</v>
      </c>
      <c r="D173" s="26" t="s">
        <v>13</v>
      </c>
      <c r="E173" s="26" t="s">
        <v>13</v>
      </c>
      <c r="F173" s="26" t="s">
        <v>13</v>
      </c>
      <c r="G173" s="26" t="s">
        <v>13</v>
      </c>
      <c r="H173" s="20">
        <v>0</v>
      </c>
      <c r="I173" s="20">
        <v>0</v>
      </c>
      <c r="J173" s="20">
        <v>0</v>
      </c>
    </row>
    <row r="174" spans="1:10" x14ac:dyDescent="0.25">
      <c r="A174" s="33"/>
      <c r="B174" s="18" t="s">
        <v>14</v>
      </c>
      <c r="C174" s="26" t="s">
        <v>13</v>
      </c>
      <c r="D174" s="26" t="s">
        <v>13</v>
      </c>
      <c r="E174" s="26" t="s">
        <v>13</v>
      </c>
      <c r="F174" s="26" t="s">
        <v>13</v>
      </c>
      <c r="G174" s="26" t="s">
        <v>13</v>
      </c>
      <c r="H174" s="19">
        <f t="shared" ref="H174:J174" si="65">H169</f>
        <v>35660370.159999996</v>
      </c>
      <c r="I174" s="19">
        <f t="shared" si="65"/>
        <v>25545000</v>
      </c>
      <c r="J174" s="19">
        <f t="shared" si="65"/>
        <v>33199471</v>
      </c>
    </row>
    <row r="175" spans="1:10" ht="30" x14ac:dyDescent="0.25">
      <c r="A175" s="31" t="s">
        <v>78</v>
      </c>
      <c r="B175" s="11" t="s">
        <v>80</v>
      </c>
      <c r="C175" s="26">
        <v>841</v>
      </c>
      <c r="D175" s="14" t="s">
        <v>40</v>
      </c>
      <c r="E175" s="26">
        <v>4</v>
      </c>
      <c r="F175" s="14" t="s">
        <v>81</v>
      </c>
      <c r="G175" s="26" t="s">
        <v>13</v>
      </c>
      <c r="H175" s="20">
        <f t="shared" ref="H175" si="66">H176+H177+H178</f>
        <v>35660370.159999996</v>
      </c>
      <c r="I175" s="20">
        <f t="shared" si="62"/>
        <v>25545000</v>
      </c>
      <c r="J175" s="20">
        <f t="shared" si="62"/>
        <v>33199471</v>
      </c>
    </row>
    <row r="176" spans="1:10" x14ac:dyDescent="0.25">
      <c r="A176" s="32"/>
      <c r="B176" s="10" t="s">
        <v>18</v>
      </c>
      <c r="C176" s="26" t="s">
        <v>13</v>
      </c>
      <c r="D176" s="26" t="s">
        <v>13</v>
      </c>
      <c r="E176" s="26" t="s">
        <v>13</v>
      </c>
      <c r="F176" s="26" t="s">
        <v>13</v>
      </c>
      <c r="G176" s="26" t="s">
        <v>13</v>
      </c>
      <c r="H176" s="20">
        <v>0</v>
      </c>
      <c r="I176" s="20">
        <v>0</v>
      </c>
      <c r="J176" s="20">
        <v>0</v>
      </c>
    </row>
    <row r="177" spans="1:10" x14ac:dyDescent="0.25">
      <c r="A177" s="32"/>
      <c r="B177" s="10" t="s">
        <v>19</v>
      </c>
      <c r="C177" s="26" t="s">
        <v>13</v>
      </c>
      <c r="D177" s="26" t="s">
        <v>13</v>
      </c>
      <c r="E177" s="26" t="s">
        <v>13</v>
      </c>
      <c r="F177" s="26" t="s">
        <v>13</v>
      </c>
      <c r="G177" s="26" t="s">
        <v>13</v>
      </c>
      <c r="H177" s="20">
        <v>0</v>
      </c>
      <c r="I177" s="20">
        <v>0</v>
      </c>
      <c r="J177" s="20">
        <v>0</v>
      </c>
    </row>
    <row r="178" spans="1:10" x14ac:dyDescent="0.25">
      <c r="A178" s="32"/>
      <c r="B178" s="10" t="s">
        <v>20</v>
      </c>
      <c r="C178" s="26">
        <v>841</v>
      </c>
      <c r="D178" s="14" t="s">
        <v>40</v>
      </c>
      <c r="E178" s="26">
        <v>4</v>
      </c>
      <c r="F178" s="14" t="s">
        <v>81</v>
      </c>
      <c r="G178" s="26" t="s">
        <v>191</v>
      </c>
      <c r="H178" s="20">
        <v>35660370.159999996</v>
      </c>
      <c r="I178" s="20">
        <v>25545000</v>
      </c>
      <c r="J178" s="20">
        <v>33199471</v>
      </c>
    </row>
    <row r="179" spans="1:10" x14ac:dyDescent="0.25">
      <c r="A179" s="32"/>
      <c r="B179" s="10" t="s">
        <v>21</v>
      </c>
      <c r="C179" s="26" t="s">
        <v>13</v>
      </c>
      <c r="D179" s="26" t="s">
        <v>13</v>
      </c>
      <c r="E179" s="26" t="s">
        <v>13</v>
      </c>
      <c r="F179" s="26" t="s">
        <v>13</v>
      </c>
      <c r="G179" s="26" t="s">
        <v>13</v>
      </c>
      <c r="H179" s="20">
        <v>0</v>
      </c>
      <c r="I179" s="20">
        <v>0</v>
      </c>
      <c r="J179" s="20">
        <v>0</v>
      </c>
    </row>
    <row r="180" spans="1:10" x14ac:dyDescent="0.25">
      <c r="A180" s="33"/>
      <c r="B180" s="18" t="s">
        <v>14</v>
      </c>
      <c r="C180" s="26" t="s">
        <v>13</v>
      </c>
      <c r="D180" s="26" t="s">
        <v>13</v>
      </c>
      <c r="E180" s="26" t="s">
        <v>13</v>
      </c>
      <c r="F180" s="26" t="s">
        <v>13</v>
      </c>
      <c r="G180" s="26" t="s">
        <v>13</v>
      </c>
      <c r="H180" s="19">
        <f t="shared" ref="H180:J180" si="67">H175</f>
        <v>35660370.159999996</v>
      </c>
      <c r="I180" s="19">
        <f t="shared" si="67"/>
        <v>25545000</v>
      </c>
      <c r="J180" s="19">
        <f t="shared" si="67"/>
        <v>33199471</v>
      </c>
    </row>
    <row r="181" spans="1:10" ht="30" x14ac:dyDescent="0.25">
      <c r="A181" s="31" t="s">
        <v>82</v>
      </c>
      <c r="B181" s="11" t="s">
        <v>85</v>
      </c>
      <c r="C181" s="26">
        <v>841</v>
      </c>
      <c r="D181" s="14" t="s">
        <v>40</v>
      </c>
      <c r="E181" s="26">
        <v>4</v>
      </c>
      <c r="F181" s="14" t="s">
        <v>88</v>
      </c>
      <c r="G181" s="26" t="s">
        <v>13</v>
      </c>
      <c r="H181" s="20">
        <f t="shared" ref="H181:J181" si="68">H182+H183+H184</f>
        <v>40000</v>
      </c>
      <c r="I181" s="20">
        <f t="shared" si="68"/>
        <v>40000</v>
      </c>
      <c r="J181" s="20">
        <f t="shared" si="68"/>
        <v>40000</v>
      </c>
    </row>
    <row r="182" spans="1:10" x14ac:dyDescent="0.25">
      <c r="A182" s="32"/>
      <c r="B182" s="10" t="s">
        <v>18</v>
      </c>
      <c r="C182" s="26" t="s">
        <v>13</v>
      </c>
      <c r="D182" s="26" t="s">
        <v>13</v>
      </c>
      <c r="E182" s="26" t="s">
        <v>13</v>
      </c>
      <c r="F182" s="26" t="s">
        <v>13</v>
      </c>
      <c r="G182" s="26" t="s">
        <v>13</v>
      </c>
      <c r="H182" s="20">
        <v>0</v>
      </c>
      <c r="I182" s="20">
        <v>0</v>
      </c>
      <c r="J182" s="20">
        <v>0</v>
      </c>
    </row>
    <row r="183" spans="1:10" x14ac:dyDescent="0.25">
      <c r="A183" s="32"/>
      <c r="B183" s="10" t="s">
        <v>19</v>
      </c>
      <c r="C183" s="26" t="s">
        <v>13</v>
      </c>
      <c r="D183" s="26" t="s">
        <v>13</v>
      </c>
      <c r="E183" s="26" t="s">
        <v>13</v>
      </c>
      <c r="F183" s="26" t="s">
        <v>13</v>
      </c>
      <c r="G183" s="26" t="s">
        <v>13</v>
      </c>
      <c r="H183" s="20">
        <v>0</v>
      </c>
      <c r="I183" s="20">
        <v>0</v>
      </c>
      <c r="J183" s="20">
        <v>0</v>
      </c>
    </row>
    <row r="184" spans="1:10" x14ac:dyDescent="0.25">
      <c r="A184" s="32"/>
      <c r="B184" s="10" t="s">
        <v>20</v>
      </c>
      <c r="C184" s="26">
        <v>841</v>
      </c>
      <c r="D184" s="14" t="s">
        <v>40</v>
      </c>
      <c r="E184" s="26">
        <v>4</v>
      </c>
      <c r="F184" s="14" t="s">
        <v>88</v>
      </c>
      <c r="G184" s="26" t="s">
        <v>13</v>
      </c>
      <c r="H184" s="20">
        <f>H190+H196</f>
        <v>40000</v>
      </c>
      <c r="I184" s="20">
        <f t="shared" ref="I184:J184" si="69">I190+I196</f>
        <v>40000</v>
      </c>
      <c r="J184" s="20">
        <f t="shared" si="69"/>
        <v>40000</v>
      </c>
    </row>
    <row r="185" spans="1:10" x14ac:dyDescent="0.25">
      <c r="A185" s="32"/>
      <c r="B185" s="10" t="s">
        <v>21</v>
      </c>
      <c r="C185" s="26" t="s">
        <v>13</v>
      </c>
      <c r="D185" s="26" t="s">
        <v>13</v>
      </c>
      <c r="E185" s="26" t="s">
        <v>13</v>
      </c>
      <c r="F185" s="26" t="s">
        <v>13</v>
      </c>
      <c r="G185" s="26" t="s">
        <v>13</v>
      </c>
      <c r="H185" s="20">
        <v>0</v>
      </c>
      <c r="I185" s="20">
        <v>0</v>
      </c>
      <c r="J185" s="20">
        <v>0</v>
      </c>
    </row>
    <row r="186" spans="1:10" x14ac:dyDescent="0.25">
      <c r="A186" s="33"/>
      <c r="B186" s="18" t="s">
        <v>14</v>
      </c>
      <c r="C186" s="26" t="s">
        <v>13</v>
      </c>
      <c r="D186" s="26" t="s">
        <v>13</v>
      </c>
      <c r="E186" s="26" t="s">
        <v>13</v>
      </c>
      <c r="F186" s="26" t="s">
        <v>13</v>
      </c>
      <c r="G186" s="26" t="s">
        <v>13</v>
      </c>
      <c r="H186" s="19">
        <f t="shared" ref="H186:J186" si="70">H181</f>
        <v>40000</v>
      </c>
      <c r="I186" s="19">
        <f t="shared" si="70"/>
        <v>40000</v>
      </c>
      <c r="J186" s="19">
        <f t="shared" si="70"/>
        <v>40000</v>
      </c>
    </row>
    <row r="187" spans="1:10" x14ac:dyDescent="0.25">
      <c r="A187" s="31" t="s">
        <v>83</v>
      </c>
      <c r="B187" s="11" t="s">
        <v>86</v>
      </c>
      <c r="C187" s="26">
        <v>841</v>
      </c>
      <c r="D187" s="14" t="s">
        <v>40</v>
      </c>
      <c r="E187" s="26">
        <v>4</v>
      </c>
      <c r="F187" s="14" t="s">
        <v>88</v>
      </c>
      <c r="G187" s="26" t="s">
        <v>13</v>
      </c>
      <c r="H187" s="20">
        <f t="shared" ref="H187" si="71">H188+H189+H190</f>
        <v>20000</v>
      </c>
      <c r="I187" s="20">
        <f t="shared" ref="I187" si="72">I188+I189+I190</f>
        <v>20000</v>
      </c>
      <c r="J187" s="20">
        <f t="shared" ref="J187" si="73">J188+J189+J190</f>
        <v>20000</v>
      </c>
    </row>
    <row r="188" spans="1:10" x14ac:dyDescent="0.25">
      <c r="A188" s="32"/>
      <c r="B188" s="10" t="s">
        <v>18</v>
      </c>
      <c r="C188" s="26" t="s">
        <v>13</v>
      </c>
      <c r="D188" s="26" t="s">
        <v>13</v>
      </c>
      <c r="E188" s="26" t="s">
        <v>13</v>
      </c>
      <c r="F188" s="26" t="s">
        <v>13</v>
      </c>
      <c r="G188" s="26" t="s">
        <v>13</v>
      </c>
      <c r="H188" s="20">
        <v>0</v>
      </c>
      <c r="I188" s="20">
        <v>0</v>
      </c>
      <c r="J188" s="20">
        <v>0</v>
      </c>
    </row>
    <row r="189" spans="1:10" x14ac:dyDescent="0.25">
      <c r="A189" s="32"/>
      <c r="B189" s="10" t="s">
        <v>19</v>
      </c>
      <c r="C189" s="26" t="s">
        <v>13</v>
      </c>
      <c r="D189" s="26" t="s">
        <v>13</v>
      </c>
      <c r="E189" s="26" t="s">
        <v>13</v>
      </c>
      <c r="F189" s="26" t="s">
        <v>13</v>
      </c>
      <c r="G189" s="26" t="s">
        <v>13</v>
      </c>
      <c r="H189" s="20">
        <v>0</v>
      </c>
      <c r="I189" s="20">
        <v>0</v>
      </c>
      <c r="J189" s="20">
        <v>0</v>
      </c>
    </row>
    <row r="190" spans="1:10" x14ac:dyDescent="0.25">
      <c r="A190" s="32"/>
      <c r="B190" s="10" t="s">
        <v>20</v>
      </c>
      <c r="C190" s="26">
        <v>841</v>
      </c>
      <c r="D190" s="14" t="s">
        <v>40</v>
      </c>
      <c r="E190" s="26">
        <v>4</v>
      </c>
      <c r="F190" s="14" t="s">
        <v>88</v>
      </c>
      <c r="G190" s="26">
        <v>82360</v>
      </c>
      <c r="H190" s="20">
        <v>20000</v>
      </c>
      <c r="I190" s="20">
        <v>20000</v>
      </c>
      <c r="J190" s="20">
        <v>20000</v>
      </c>
    </row>
    <row r="191" spans="1:10" x14ac:dyDescent="0.25">
      <c r="A191" s="32"/>
      <c r="B191" s="10" t="s">
        <v>21</v>
      </c>
      <c r="C191" s="26" t="s">
        <v>13</v>
      </c>
      <c r="D191" s="26" t="s">
        <v>13</v>
      </c>
      <c r="E191" s="26" t="s">
        <v>13</v>
      </c>
      <c r="F191" s="26" t="s">
        <v>13</v>
      </c>
      <c r="G191" s="26" t="s">
        <v>13</v>
      </c>
      <c r="H191" s="20">
        <v>0</v>
      </c>
      <c r="I191" s="20">
        <v>0</v>
      </c>
      <c r="J191" s="20">
        <v>0</v>
      </c>
    </row>
    <row r="192" spans="1:10" x14ac:dyDescent="0.25">
      <c r="A192" s="33"/>
      <c r="B192" s="18" t="s">
        <v>14</v>
      </c>
      <c r="C192" s="26" t="s">
        <v>13</v>
      </c>
      <c r="D192" s="26" t="s">
        <v>13</v>
      </c>
      <c r="E192" s="26" t="s">
        <v>13</v>
      </c>
      <c r="F192" s="26" t="s">
        <v>13</v>
      </c>
      <c r="G192" s="26" t="s">
        <v>13</v>
      </c>
      <c r="H192" s="19">
        <f t="shared" ref="H192:J192" si="74">H187</f>
        <v>20000</v>
      </c>
      <c r="I192" s="19">
        <f t="shared" si="74"/>
        <v>20000</v>
      </c>
      <c r="J192" s="19">
        <f t="shared" si="74"/>
        <v>20000</v>
      </c>
    </row>
    <row r="193" spans="1:10" x14ac:dyDescent="0.25">
      <c r="A193" s="31" t="s">
        <v>84</v>
      </c>
      <c r="B193" s="11" t="s">
        <v>87</v>
      </c>
      <c r="C193" s="26">
        <v>841</v>
      </c>
      <c r="D193" s="14" t="s">
        <v>40</v>
      </c>
      <c r="E193" s="26">
        <v>4</v>
      </c>
      <c r="F193" s="14" t="s">
        <v>88</v>
      </c>
      <c r="G193" s="26" t="s">
        <v>13</v>
      </c>
      <c r="H193" s="20">
        <f t="shared" ref="H193" si="75">H194+H195+H196</f>
        <v>20000</v>
      </c>
      <c r="I193" s="20">
        <f t="shared" ref="I193" si="76">I194+I195+I196</f>
        <v>20000</v>
      </c>
      <c r="J193" s="20">
        <f t="shared" ref="J193" si="77">J194+J195+J196</f>
        <v>20000</v>
      </c>
    </row>
    <row r="194" spans="1:10" x14ac:dyDescent="0.25">
      <c r="A194" s="32"/>
      <c r="B194" s="10" t="s">
        <v>18</v>
      </c>
      <c r="C194" s="26" t="s">
        <v>13</v>
      </c>
      <c r="D194" s="14" t="s">
        <v>13</v>
      </c>
      <c r="E194" s="26" t="s">
        <v>13</v>
      </c>
      <c r="F194" s="14" t="s">
        <v>13</v>
      </c>
      <c r="G194" s="26" t="s">
        <v>13</v>
      </c>
      <c r="H194" s="20">
        <v>0</v>
      </c>
      <c r="I194" s="20">
        <v>0</v>
      </c>
      <c r="J194" s="20">
        <v>0</v>
      </c>
    </row>
    <row r="195" spans="1:10" x14ac:dyDescent="0.25">
      <c r="A195" s="32"/>
      <c r="B195" s="10" t="s">
        <v>19</v>
      </c>
      <c r="C195" s="26" t="s">
        <v>13</v>
      </c>
      <c r="D195" s="14" t="s">
        <v>13</v>
      </c>
      <c r="E195" s="26" t="s">
        <v>13</v>
      </c>
      <c r="F195" s="14" t="s">
        <v>13</v>
      </c>
      <c r="G195" s="26" t="s">
        <v>13</v>
      </c>
      <c r="H195" s="20">
        <v>0</v>
      </c>
      <c r="I195" s="20">
        <v>0</v>
      </c>
      <c r="J195" s="20">
        <v>0</v>
      </c>
    </row>
    <row r="196" spans="1:10" x14ac:dyDescent="0.25">
      <c r="A196" s="32"/>
      <c r="B196" s="10" t="s">
        <v>20</v>
      </c>
      <c r="C196" s="26">
        <v>841</v>
      </c>
      <c r="D196" s="14" t="s">
        <v>40</v>
      </c>
      <c r="E196" s="26">
        <v>4</v>
      </c>
      <c r="F196" s="14" t="s">
        <v>88</v>
      </c>
      <c r="G196" s="26">
        <v>82470</v>
      </c>
      <c r="H196" s="20">
        <v>20000</v>
      </c>
      <c r="I196" s="20">
        <v>20000</v>
      </c>
      <c r="J196" s="20">
        <v>20000</v>
      </c>
    </row>
    <row r="197" spans="1:10" x14ac:dyDescent="0.25">
      <c r="A197" s="32"/>
      <c r="B197" s="10" t="s">
        <v>21</v>
      </c>
      <c r="C197" s="26" t="s">
        <v>13</v>
      </c>
      <c r="D197" s="26" t="s">
        <v>13</v>
      </c>
      <c r="E197" s="26" t="s">
        <v>13</v>
      </c>
      <c r="F197" s="26" t="s">
        <v>13</v>
      </c>
      <c r="G197" s="26" t="s">
        <v>13</v>
      </c>
      <c r="H197" s="20">
        <v>0</v>
      </c>
      <c r="I197" s="20">
        <v>0</v>
      </c>
      <c r="J197" s="20">
        <v>0</v>
      </c>
    </row>
    <row r="198" spans="1:10" x14ac:dyDescent="0.25">
      <c r="A198" s="33"/>
      <c r="B198" s="18" t="s">
        <v>14</v>
      </c>
      <c r="C198" s="26" t="s">
        <v>13</v>
      </c>
      <c r="D198" s="26" t="s">
        <v>13</v>
      </c>
      <c r="E198" s="26" t="s">
        <v>13</v>
      </c>
      <c r="F198" s="26" t="s">
        <v>13</v>
      </c>
      <c r="G198" s="26" t="s">
        <v>13</v>
      </c>
      <c r="H198" s="19">
        <f t="shared" ref="H198:J198" si="78">H193</f>
        <v>20000</v>
      </c>
      <c r="I198" s="19">
        <f t="shared" si="78"/>
        <v>20000</v>
      </c>
      <c r="J198" s="19">
        <f t="shared" si="78"/>
        <v>20000</v>
      </c>
    </row>
    <row r="199" spans="1:10" ht="90" x14ac:dyDescent="0.25">
      <c r="A199" s="31" t="s">
        <v>89</v>
      </c>
      <c r="B199" s="11" t="s">
        <v>100</v>
      </c>
      <c r="C199" s="27">
        <v>841</v>
      </c>
      <c r="D199" s="14" t="s">
        <v>40</v>
      </c>
      <c r="E199" s="27">
        <v>4</v>
      </c>
      <c r="F199" s="14" t="s">
        <v>102</v>
      </c>
      <c r="G199" s="27" t="s">
        <v>13</v>
      </c>
      <c r="H199" s="20">
        <f t="shared" ref="H199:J205" si="79">H200+H201+H202</f>
        <v>320654</v>
      </c>
      <c r="I199" s="20">
        <f t="shared" si="79"/>
        <v>320654</v>
      </c>
      <c r="J199" s="20">
        <f t="shared" si="79"/>
        <v>320654</v>
      </c>
    </row>
    <row r="200" spans="1:10" x14ac:dyDescent="0.25">
      <c r="A200" s="32"/>
      <c r="B200" s="10" t="s">
        <v>18</v>
      </c>
      <c r="C200" s="27" t="s">
        <v>13</v>
      </c>
      <c r="D200" s="14" t="s">
        <v>13</v>
      </c>
      <c r="E200" s="27" t="s">
        <v>13</v>
      </c>
      <c r="F200" s="14" t="s">
        <v>13</v>
      </c>
      <c r="G200" s="27" t="s">
        <v>13</v>
      </c>
      <c r="H200" s="20">
        <v>0</v>
      </c>
      <c r="I200" s="20">
        <v>0</v>
      </c>
      <c r="J200" s="20">
        <v>0</v>
      </c>
    </row>
    <row r="201" spans="1:10" x14ac:dyDescent="0.25">
      <c r="A201" s="32"/>
      <c r="B201" s="10" t="s">
        <v>19</v>
      </c>
      <c r="C201" s="27">
        <v>841</v>
      </c>
      <c r="D201" s="14" t="s">
        <v>40</v>
      </c>
      <c r="E201" s="27">
        <v>4</v>
      </c>
      <c r="F201" s="14" t="s">
        <v>102</v>
      </c>
      <c r="G201" s="27" t="s">
        <v>13</v>
      </c>
      <c r="H201" s="20">
        <f>H207</f>
        <v>320654</v>
      </c>
      <c r="I201" s="20">
        <f t="shared" ref="I201:J201" si="80">I207</f>
        <v>320654</v>
      </c>
      <c r="J201" s="20">
        <f t="shared" si="80"/>
        <v>320654</v>
      </c>
    </row>
    <row r="202" spans="1:10" x14ac:dyDescent="0.25">
      <c r="A202" s="32"/>
      <c r="B202" s="10" t="s">
        <v>20</v>
      </c>
      <c r="C202" s="27" t="s">
        <v>13</v>
      </c>
      <c r="D202" s="14" t="s">
        <v>13</v>
      </c>
      <c r="E202" s="27" t="s">
        <v>13</v>
      </c>
      <c r="F202" s="14" t="s">
        <v>13</v>
      </c>
      <c r="G202" s="27" t="s">
        <v>13</v>
      </c>
      <c r="H202" s="20">
        <v>0</v>
      </c>
      <c r="I202" s="20">
        <v>0</v>
      </c>
      <c r="J202" s="20">
        <v>0</v>
      </c>
    </row>
    <row r="203" spans="1:10" x14ac:dyDescent="0.25">
      <c r="A203" s="32"/>
      <c r="B203" s="10" t="s">
        <v>21</v>
      </c>
      <c r="C203" s="27" t="s">
        <v>13</v>
      </c>
      <c r="D203" s="27" t="s">
        <v>13</v>
      </c>
      <c r="E203" s="27" t="s">
        <v>13</v>
      </c>
      <c r="F203" s="27" t="s">
        <v>13</v>
      </c>
      <c r="G203" s="27" t="s">
        <v>13</v>
      </c>
      <c r="H203" s="20">
        <v>0</v>
      </c>
      <c r="I203" s="20">
        <v>0</v>
      </c>
      <c r="J203" s="20">
        <v>0</v>
      </c>
    </row>
    <row r="204" spans="1:10" x14ac:dyDescent="0.25">
      <c r="A204" s="33"/>
      <c r="B204" s="18" t="s">
        <v>14</v>
      </c>
      <c r="C204" s="27" t="s">
        <v>13</v>
      </c>
      <c r="D204" s="27" t="s">
        <v>13</v>
      </c>
      <c r="E204" s="27" t="s">
        <v>13</v>
      </c>
      <c r="F204" s="27" t="s">
        <v>13</v>
      </c>
      <c r="G204" s="27" t="s">
        <v>13</v>
      </c>
      <c r="H204" s="19">
        <f t="shared" ref="H204:J204" si="81">H199</f>
        <v>320654</v>
      </c>
      <c r="I204" s="19">
        <f t="shared" si="81"/>
        <v>320654</v>
      </c>
      <c r="J204" s="19">
        <f t="shared" si="81"/>
        <v>320654</v>
      </c>
    </row>
    <row r="205" spans="1:10" ht="45" x14ac:dyDescent="0.25">
      <c r="A205" s="31" t="s">
        <v>90</v>
      </c>
      <c r="B205" s="11" t="s">
        <v>101</v>
      </c>
      <c r="C205" s="27">
        <v>841</v>
      </c>
      <c r="D205" s="14" t="s">
        <v>40</v>
      </c>
      <c r="E205" s="27">
        <v>4</v>
      </c>
      <c r="F205" s="14" t="s">
        <v>102</v>
      </c>
      <c r="G205" s="27" t="s">
        <v>13</v>
      </c>
      <c r="H205" s="20">
        <f t="shared" si="79"/>
        <v>320654</v>
      </c>
      <c r="I205" s="20">
        <f t="shared" si="79"/>
        <v>320654</v>
      </c>
      <c r="J205" s="20">
        <f t="shared" si="79"/>
        <v>320654</v>
      </c>
    </row>
    <row r="206" spans="1:10" x14ac:dyDescent="0.25">
      <c r="A206" s="32"/>
      <c r="B206" s="10" t="s">
        <v>18</v>
      </c>
      <c r="C206" s="27" t="s">
        <v>13</v>
      </c>
      <c r="D206" s="14" t="s">
        <v>13</v>
      </c>
      <c r="E206" s="27" t="s">
        <v>13</v>
      </c>
      <c r="F206" s="14" t="s">
        <v>13</v>
      </c>
      <c r="G206" s="27" t="s">
        <v>13</v>
      </c>
      <c r="H206" s="20">
        <v>0</v>
      </c>
      <c r="I206" s="20">
        <v>0</v>
      </c>
      <c r="J206" s="20">
        <v>0</v>
      </c>
    </row>
    <row r="207" spans="1:10" x14ac:dyDescent="0.25">
      <c r="A207" s="32"/>
      <c r="B207" s="10" t="s">
        <v>19</v>
      </c>
      <c r="C207" s="27">
        <v>841</v>
      </c>
      <c r="D207" s="14" t="s">
        <v>40</v>
      </c>
      <c r="E207" s="27">
        <v>4</v>
      </c>
      <c r="F207" s="14" t="s">
        <v>102</v>
      </c>
      <c r="G207" s="27">
        <v>17900</v>
      </c>
      <c r="H207" s="20">
        <v>320654</v>
      </c>
      <c r="I207" s="20">
        <v>320654</v>
      </c>
      <c r="J207" s="20">
        <v>320654</v>
      </c>
    </row>
    <row r="208" spans="1:10" x14ac:dyDescent="0.25">
      <c r="A208" s="32"/>
      <c r="B208" s="10" t="s">
        <v>20</v>
      </c>
      <c r="C208" s="27" t="s">
        <v>13</v>
      </c>
      <c r="D208" s="14" t="s">
        <v>13</v>
      </c>
      <c r="E208" s="27" t="s">
        <v>13</v>
      </c>
      <c r="F208" s="14" t="s">
        <v>13</v>
      </c>
      <c r="G208" s="27" t="s">
        <v>13</v>
      </c>
      <c r="H208" s="20">
        <v>0</v>
      </c>
      <c r="I208" s="20">
        <v>0</v>
      </c>
      <c r="J208" s="20">
        <v>0</v>
      </c>
    </row>
    <row r="209" spans="1:10" x14ac:dyDescent="0.25">
      <c r="A209" s="32"/>
      <c r="B209" s="10" t="s">
        <v>21</v>
      </c>
      <c r="C209" s="27" t="s">
        <v>13</v>
      </c>
      <c r="D209" s="27" t="s">
        <v>13</v>
      </c>
      <c r="E209" s="27" t="s">
        <v>13</v>
      </c>
      <c r="F209" s="27" t="s">
        <v>13</v>
      </c>
      <c r="G209" s="27" t="s">
        <v>13</v>
      </c>
      <c r="H209" s="20">
        <v>0</v>
      </c>
      <c r="I209" s="20">
        <v>0</v>
      </c>
      <c r="J209" s="20">
        <v>0</v>
      </c>
    </row>
    <row r="210" spans="1:10" x14ac:dyDescent="0.25">
      <c r="A210" s="33"/>
      <c r="B210" s="18" t="s">
        <v>14</v>
      </c>
      <c r="C210" s="27" t="s">
        <v>13</v>
      </c>
      <c r="D210" s="27" t="s">
        <v>13</v>
      </c>
      <c r="E210" s="27" t="s">
        <v>13</v>
      </c>
      <c r="F210" s="27" t="s">
        <v>13</v>
      </c>
      <c r="G210" s="27" t="s">
        <v>13</v>
      </c>
      <c r="H210" s="19">
        <f t="shared" ref="H210:J210" si="82">H205</f>
        <v>320654</v>
      </c>
      <c r="I210" s="19">
        <f t="shared" si="82"/>
        <v>320654</v>
      </c>
      <c r="J210" s="19">
        <f t="shared" si="82"/>
        <v>320654</v>
      </c>
    </row>
    <row r="211" spans="1:10" x14ac:dyDescent="0.25">
      <c r="A211" s="31" t="s">
        <v>96</v>
      </c>
      <c r="B211" s="11" t="s">
        <v>93</v>
      </c>
      <c r="C211" s="26">
        <v>841</v>
      </c>
      <c r="D211" s="14" t="s">
        <v>40</v>
      </c>
      <c r="E211" s="26">
        <v>4</v>
      </c>
      <c r="F211" s="14" t="s">
        <v>91</v>
      </c>
      <c r="G211" s="26" t="s">
        <v>13</v>
      </c>
      <c r="H211" s="20">
        <f t="shared" ref="H211" si="83">H212+H213+H214</f>
        <v>1546837.5699999998</v>
      </c>
      <c r="I211" s="20">
        <f t="shared" ref="I211" si="84">I212+I213+I214</f>
        <v>2429092.42</v>
      </c>
      <c r="J211" s="20">
        <f t="shared" ref="J211" si="85">J212+J213+J214</f>
        <v>811898.99</v>
      </c>
    </row>
    <row r="212" spans="1:10" x14ac:dyDescent="0.25">
      <c r="A212" s="32"/>
      <c r="B212" s="10" t="s">
        <v>18</v>
      </c>
      <c r="C212" s="26">
        <v>841</v>
      </c>
      <c r="D212" s="14" t="s">
        <v>40</v>
      </c>
      <c r="E212" s="26">
        <v>4</v>
      </c>
      <c r="F212" s="14" t="s">
        <v>91</v>
      </c>
      <c r="G212" s="26" t="s">
        <v>13</v>
      </c>
      <c r="H212" s="20">
        <f>H230</f>
        <v>0</v>
      </c>
      <c r="I212" s="20">
        <f t="shared" ref="I212:J212" si="86">I230</f>
        <v>0</v>
      </c>
      <c r="J212" s="20">
        <f t="shared" si="86"/>
        <v>0</v>
      </c>
    </row>
    <row r="213" spans="1:10" x14ac:dyDescent="0.25">
      <c r="A213" s="32"/>
      <c r="B213" s="10" t="s">
        <v>19</v>
      </c>
      <c r="C213" s="26">
        <v>841</v>
      </c>
      <c r="D213" s="14" t="s">
        <v>40</v>
      </c>
      <c r="E213" s="26">
        <v>4</v>
      </c>
      <c r="F213" s="14" t="s">
        <v>91</v>
      </c>
      <c r="G213" s="26" t="s">
        <v>13</v>
      </c>
      <c r="H213" s="20">
        <f>H219</f>
        <v>834408</v>
      </c>
      <c r="I213" s="20">
        <f t="shared" ref="I213:J213" si="87">I219</f>
        <v>2086021.5</v>
      </c>
      <c r="J213" s="20">
        <f t="shared" si="87"/>
        <v>485000</v>
      </c>
    </row>
    <row r="214" spans="1:10" x14ac:dyDescent="0.25">
      <c r="A214" s="32"/>
      <c r="B214" s="10" t="s">
        <v>20</v>
      </c>
      <c r="C214" s="26">
        <v>841</v>
      </c>
      <c r="D214" s="14" t="s">
        <v>40</v>
      </c>
      <c r="E214" s="26">
        <v>4</v>
      </c>
      <c r="F214" s="14" t="s">
        <v>91</v>
      </c>
      <c r="G214" s="26" t="s">
        <v>13</v>
      </c>
      <c r="H214" s="20">
        <f>H220+H226+H232</f>
        <v>712429.57</v>
      </c>
      <c r="I214" s="20">
        <f t="shared" ref="I214:J214" si="88">I220+I226+I232</f>
        <v>343070.92</v>
      </c>
      <c r="J214" s="20">
        <f t="shared" si="88"/>
        <v>326898.99</v>
      </c>
    </row>
    <row r="215" spans="1:10" x14ac:dyDescent="0.25">
      <c r="A215" s="32"/>
      <c r="B215" s="10" t="s">
        <v>21</v>
      </c>
      <c r="C215" s="26" t="s">
        <v>13</v>
      </c>
      <c r="D215" s="26" t="s">
        <v>13</v>
      </c>
      <c r="E215" s="26" t="s">
        <v>13</v>
      </c>
      <c r="F215" s="26" t="s">
        <v>13</v>
      </c>
      <c r="G215" s="26" t="s">
        <v>13</v>
      </c>
      <c r="H215" s="20">
        <v>0</v>
      </c>
      <c r="I215" s="20">
        <v>0</v>
      </c>
      <c r="J215" s="20">
        <v>0</v>
      </c>
    </row>
    <row r="216" spans="1:10" x14ac:dyDescent="0.25">
      <c r="A216" s="33"/>
      <c r="B216" s="18" t="s">
        <v>14</v>
      </c>
      <c r="C216" s="26" t="s">
        <v>13</v>
      </c>
      <c r="D216" s="26" t="s">
        <v>13</v>
      </c>
      <c r="E216" s="26" t="s">
        <v>13</v>
      </c>
      <c r="F216" s="26" t="s">
        <v>13</v>
      </c>
      <c r="G216" s="26" t="s">
        <v>13</v>
      </c>
      <c r="H216" s="19">
        <f t="shared" ref="H216:J216" si="89">H211</f>
        <v>1546837.5699999998</v>
      </c>
      <c r="I216" s="19">
        <f t="shared" si="89"/>
        <v>2429092.42</v>
      </c>
      <c r="J216" s="19">
        <f t="shared" si="89"/>
        <v>811898.99</v>
      </c>
    </row>
    <row r="217" spans="1:10" x14ac:dyDescent="0.25">
      <c r="A217" s="31" t="s">
        <v>97</v>
      </c>
      <c r="B217" s="11" t="s">
        <v>94</v>
      </c>
      <c r="C217" s="26">
        <v>841</v>
      </c>
      <c r="D217" s="14" t="s">
        <v>40</v>
      </c>
      <c r="E217" s="26">
        <v>4</v>
      </c>
      <c r="F217" s="14" t="s">
        <v>91</v>
      </c>
      <c r="G217" s="26" t="s">
        <v>13</v>
      </c>
      <c r="H217" s="20">
        <f t="shared" ref="H217" si="90">H218+H219+H220</f>
        <v>842836.97</v>
      </c>
      <c r="I217" s="20">
        <f t="shared" ref="I217" si="91">I218+I219+I220</f>
        <v>2107092.42</v>
      </c>
      <c r="J217" s="20">
        <f t="shared" ref="J217" si="92">J218+J219+J220</f>
        <v>489898.99</v>
      </c>
    </row>
    <row r="218" spans="1:10" x14ac:dyDescent="0.25">
      <c r="A218" s="32"/>
      <c r="B218" s="10" t="s">
        <v>18</v>
      </c>
      <c r="C218" s="26" t="s">
        <v>13</v>
      </c>
      <c r="D218" s="26" t="s">
        <v>13</v>
      </c>
      <c r="E218" s="26" t="s">
        <v>13</v>
      </c>
      <c r="F218" s="26" t="s">
        <v>13</v>
      </c>
      <c r="G218" s="26" t="s">
        <v>13</v>
      </c>
      <c r="H218" s="20">
        <v>0</v>
      </c>
      <c r="I218" s="20">
        <v>0</v>
      </c>
      <c r="J218" s="20">
        <v>0</v>
      </c>
    </row>
    <row r="219" spans="1:10" x14ac:dyDescent="0.25">
      <c r="A219" s="32"/>
      <c r="B219" s="10" t="s">
        <v>19</v>
      </c>
      <c r="C219" s="26">
        <v>841</v>
      </c>
      <c r="D219" s="14" t="s">
        <v>40</v>
      </c>
      <c r="E219" s="26">
        <v>4</v>
      </c>
      <c r="F219" s="14" t="s">
        <v>91</v>
      </c>
      <c r="G219" s="26" t="s">
        <v>92</v>
      </c>
      <c r="H219" s="20">
        <v>834408</v>
      </c>
      <c r="I219" s="20">
        <v>2086021.5</v>
      </c>
      <c r="J219" s="20">
        <v>485000</v>
      </c>
    </row>
    <row r="220" spans="1:10" x14ac:dyDescent="0.25">
      <c r="A220" s="32"/>
      <c r="B220" s="10" t="s">
        <v>20</v>
      </c>
      <c r="C220" s="26">
        <v>841</v>
      </c>
      <c r="D220" s="14" t="s">
        <v>40</v>
      </c>
      <c r="E220" s="26">
        <v>4</v>
      </c>
      <c r="F220" s="14" t="s">
        <v>91</v>
      </c>
      <c r="G220" s="26" t="s">
        <v>92</v>
      </c>
      <c r="H220" s="20">
        <v>8428.9699999999993</v>
      </c>
      <c r="I220" s="20">
        <v>21070.92</v>
      </c>
      <c r="J220" s="20">
        <v>4898.99</v>
      </c>
    </row>
    <row r="221" spans="1:10" x14ac:dyDescent="0.25">
      <c r="A221" s="32"/>
      <c r="B221" s="10" t="s">
        <v>21</v>
      </c>
      <c r="C221" s="26" t="s">
        <v>13</v>
      </c>
      <c r="D221" s="26" t="s">
        <v>13</v>
      </c>
      <c r="E221" s="26" t="s">
        <v>13</v>
      </c>
      <c r="F221" s="26" t="s">
        <v>13</v>
      </c>
      <c r="G221" s="26" t="s">
        <v>13</v>
      </c>
      <c r="H221" s="20">
        <v>0</v>
      </c>
      <c r="I221" s="20">
        <v>0</v>
      </c>
      <c r="J221" s="20">
        <v>0</v>
      </c>
    </row>
    <row r="222" spans="1:10" x14ac:dyDescent="0.25">
      <c r="A222" s="33"/>
      <c r="B222" s="18" t="s">
        <v>14</v>
      </c>
      <c r="C222" s="26" t="s">
        <v>13</v>
      </c>
      <c r="D222" s="26" t="s">
        <v>13</v>
      </c>
      <c r="E222" s="26" t="s">
        <v>13</v>
      </c>
      <c r="F222" s="26" t="s">
        <v>13</v>
      </c>
      <c r="G222" s="26" t="s">
        <v>13</v>
      </c>
      <c r="H222" s="19">
        <f t="shared" ref="H222:J222" si="93">H217</f>
        <v>842836.97</v>
      </c>
      <c r="I222" s="19">
        <f t="shared" si="93"/>
        <v>2107092.42</v>
      </c>
      <c r="J222" s="19">
        <f t="shared" si="93"/>
        <v>489898.99</v>
      </c>
    </row>
    <row r="223" spans="1:10" x14ac:dyDescent="0.25">
      <c r="A223" s="31" t="s">
        <v>98</v>
      </c>
      <c r="B223" s="11" t="s">
        <v>95</v>
      </c>
      <c r="C223" s="26">
        <v>841</v>
      </c>
      <c r="D223" s="14" t="s">
        <v>40</v>
      </c>
      <c r="E223" s="26">
        <v>4</v>
      </c>
      <c r="F223" s="14" t="s">
        <v>91</v>
      </c>
      <c r="G223" s="26" t="s">
        <v>13</v>
      </c>
      <c r="H223" s="20">
        <f t="shared" ref="H223" si="94">H224+H225+H226</f>
        <v>382000.6</v>
      </c>
      <c r="I223" s="20">
        <f t="shared" ref="I223" si="95">I224+I225+I226</f>
        <v>0</v>
      </c>
      <c r="J223" s="20">
        <f t="shared" ref="J223" si="96">J224+J225+J226</f>
        <v>0</v>
      </c>
    </row>
    <row r="224" spans="1:10" x14ac:dyDescent="0.25">
      <c r="A224" s="32"/>
      <c r="B224" s="10" t="s">
        <v>18</v>
      </c>
      <c r="C224" s="26" t="s">
        <v>13</v>
      </c>
      <c r="D224" s="26" t="s">
        <v>13</v>
      </c>
      <c r="E224" s="26" t="s">
        <v>13</v>
      </c>
      <c r="F224" s="26" t="s">
        <v>13</v>
      </c>
      <c r="G224" s="26" t="s">
        <v>13</v>
      </c>
      <c r="H224" s="20">
        <v>0</v>
      </c>
      <c r="I224" s="20">
        <v>0</v>
      </c>
      <c r="J224" s="20">
        <v>0</v>
      </c>
    </row>
    <row r="225" spans="1:10" x14ac:dyDescent="0.25">
      <c r="A225" s="32"/>
      <c r="B225" s="10" t="s">
        <v>19</v>
      </c>
      <c r="C225" s="26" t="s">
        <v>13</v>
      </c>
      <c r="D225" s="26" t="s">
        <v>13</v>
      </c>
      <c r="E225" s="26" t="s">
        <v>13</v>
      </c>
      <c r="F225" s="26" t="s">
        <v>13</v>
      </c>
      <c r="G225" s="26" t="s">
        <v>13</v>
      </c>
      <c r="H225" s="20">
        <v>0</v>
      </c>
      <c r="I225" s="20">
        <v>0</v>
      </c>
      <c r="J225" s="20">
        <v>0</v>
      </c>
    </row>
    <row r="226" spans="1:10" x14ac:dyDescent="0.25">
      <c r="A226" s="32"/>
      <c r="B226" s="10" t="s">
        <v>20</v>
      </c>
      <c r="C226" s="26">
        <v>841</v>
      </c>
      <c r="D226" s="14" t="s">
        <v>40</v>
      </c>
      <c r="E226" s="26">
        <v>4</v>
      </c>
      <c r="F226" s="14" t="s">
        <v>91</v>
      </c>
      <c r="G226" s="26">
        <v>81740</v>
      </c>
      <c r="H226" s="20">
        <v>382000.6</v>
      </c>
      <c r="I226" s="20">
        <v>0</v>
      </c>
      <c r="J226" s="20">
        <v>0</v>
      </c>
    </row>
    <row r="227" spans="1:10" x14ac:dyDescent="0.25">
      <c r="A227" s="32"/>
      <c r="B227" s="10" t="s">
        <v>21</v>
      </c>
      <c r="C227" s="26" t="s">
        <v>13</v>
      </c>
      <c r="D227" s="26" t="s">
        <v>13</v>
      </c>
      <c r="E227" s="26" t="s">
        <v>13</v>
      </c>
      <c r="F227" s="26" t="s">
        <v>13</v>
      </c>
      <c r="G227" s="26" t="s">
        <v>13</v>
      </c>
      <c r="H227" s="20">
        <v>0</v>
      </c>
      <c r="I227" s="20">
        <v>0</v>
      </c>
      <c r="J227" s="20">
        <v>0</v>
      </c>
    </row>
    <row r="228" spans="1:10" x14ac:dyDescent="0.25">
      <c r="A228" s="33"/>
      <c r="B228" s="18" t="s">
        <v>14</v>
      </c>
      <c r="C228" s="26" t="s">
        <v>13</v>
      </c>
      <c r="D228" s="26" t="s">
        <v>13</v>
      </c>
      <c r="E228" s="26" t="s">
        <v>13</v>
      </c>
      <c r="F228" s="26" t="s">
        <v>13</v>
      </c>
      <c r="G228" s="26" t="s">
        <v>13</v>
      </c>
      <c r="H228" s="19">
        <f t="shared" ref="H228:J228" si="97">H223</f>
        <v>382000.6</v>
      </c>
      <c r="I228" s="19">
        <f t="shared" si="97"/>
        <v>0</v>
      </c>
      <c r="J228" s="19">
        <f t="shared" si="97"/>
        <v>0</v>
      </c>
    </row>
    <row r="229" spans="1:10" x14ac:dyDescent="0.25">
      <c r="A229" s="31" t="s">
        <v>99</v>
      </c>
      <c r="B229" s="11" t="s">
        <v>173</v>
      </c>
      <c r="C229" s="26">
        <v>841</v>
      </c>
      <c r="D229" s="14" t="s">
        <v>40</v>
      </c>
      <c r="E229" s="26">
        <v>4</v>
      </c>
      <c r="F229" s="14" t="s">
        <v>91</v>
      </c>
      <c r="G229" s="26" t="s">
        <v>13</v>
      </c>
      <c r="H229" s="20">
        <f t="shared" ref="H229" si="98">H230+H231+H232</f>
        <v>322000</v>
      </c>
      <c r="I229" s="20">
        <f t="shared" ref="I229" si="99">I230+I231+I232</f>
        <v>322000</v>
      </c>
      <c r="J229" s="20">
        <f t="shared" ref="J229" si="100">J230+J231+J232</f>
        <v>322000</v>
      </c>
    </row>
    <row r="230" spans="1:10" x14ac:dyDescent="0.25">
      <c r="A230" s="32"/>
      <c r="B230" s="10" t="s">
        <v>18</v>
      </c>
      <c r="C230" s="28" t="s">
        <v>13</v>
      </c>
      <c r="D230" s="28" t="s">
        <v>13</v>
      </c>
      <c r="E230" s="28" t="s">
        <v>13</v>
      </c>
      <c r="F230" s="28" t="s">
        <v>13</v>
      </c>
      <c r="G230" s="28" t="s">
        <v>13</v>
      </c>
      <c r="H230" s="20">
        <v>0</v>
      </c>
      <c r="I230" s="20">
        <v>0</v>
      </c>
      <c r="J230" s="20">
        <v>0</v>
      </c>
    </row>
    <row r="231" spans="1:10" x14ac:dyDescent="0.25">
      <c r="A231" s="32"/>
      <c r="B231" s="10" t="s">
        <v>19</v>
      </c>
      <c r="C231" s="26" t="s">
        <v>13</v>
      </c>
      <c r="D231" s="26" t="s">
        <v>13</v>
      </c>
      <c r="E231" s="26" t="s">
        <v>13</v>
      </c>
      <c r="F231" s="26" t="s">
        <v>13</v>
      </c>
      <c r="G231" s="26" t="s">
        <v>13</v>
      </c>
      <c r="H231" s="20">
        <v>0</v>
      </c>
      <c r="I231" s="20">
        <v>0</v>
      </c>
      <c r="J231" s="20">
        <v>0</v>
      </c>
    </row>
    <row r="232" spans="1:10" x14ac:dyDescent="0.25">
      <c r="A232" s="32"/>
      <c r="B232" s="10" t="s">
        <v>20</v>
      </c>
      <c r="C232" s="28">
        <v>841</v>
      </c>
      <c r="D232" s="14" t="s">
        <v>40</v>
      </c>
      <c r="E232" s="28">
        <v>4</v>
      </c>
      <c r="F232" s="28">
        <v>32</v>
      </c>
      <c r="G232" s="26">
        <v>81730</v>
      </c>
      <c r="H232" s="20">
        <v>322000</v>
      </c>
      <c r="I232" s="20">
        <v>322000</v>
      </c>
      <c r="J232" s="20">
        <v>322000</v>
      </c>
    </row>
    <row r="233" spans="1:10" x14ac:dyDescent="0.25">
      <c r="A233" s="32"/>
      <c r="B233" s="10" t="s">
        <v>21</v>
      </c>
      <c r="C233" s="26" t="s">
        <v>13</v>
      </c>
      <c r="D233" s="26" t="s">
        <v>13</v>
      </c>
      <c r="E233" s="26" t="s">
        <v>13</v>
      </c>
      <c r="F233" s="26" t="s">
        <v>13</v>
      </c>
      <c r="G233" s="26" t="s">
        <v>13</v>
      </c>
      <c r="H233" s="20">
        <v>0</v>
      </c>
      <c r="I233" s="20">
        <v>0</v>
      </c>
      <c r="J233" s="20">
        <v>0</v>
      </c>
    </row>
    <row r="234" spans="1:10" x14ac:dyDescent="0.25">
      <c r="A234" s="33"/>
      <c r="B234" s="18" t="s">
        <v>14</v>
      </c>
      <c r="C234" s="26" t="s">
        <v>13</v>
      </c>
      <c r="D234" s="26" t="s">
        <v>13</v>
      </c>
      <c r="E234" s="26" t="s">
        <v>13</v>
      </c>
      <c r="F234" s="26" t="s">
        <v>13</v>
      </c>
      <c r="G234" s="26" t="s">
        <v>13</v>
      </c>
      <c r="H234" s="19">
        <f t="shared" ref="H234:J234" si="101">H229</f>
        <v>322000</v>
      </c>
      <c r="I234" s="19">
        <f t="shared" si="101"/>
        <v>322000</v>
      </c>
      <c r="J234" s="19">
        <f t="shared" si="101"/>
        <v>322000</v>
      </c>
    </row>
    <row r="235" spans="1:10" ht="45" x14ac:dyDescent="0.25">
      <c r="A235" s="31" t="s">
        <v>103</v>
      </c>
      <c r="B235" s="11" t="s">
        <v>104</v>
      </c>
      <c r="C235" s="27">
        <v>841</v>
      </c>
      <c r="D235" s="14" t="s">
        <v>40</v>
      </c>
      <c r="E235" s="27">
        <v>4</v>
      </c>
      <c r="F235" s="14" t="s">
        <v>107</v>
      </c>
      <c r="G235" s="27" t="s">
        <v>13</v>
      </c>
      <c r="H235" s="20">
        <f t="shared" ref="H235:J235" si="102">H236+H237+H238</f>
        <v>5330102</v>
      </c>
      <c r="I235" s="20">
        <f t="shared" si="102"/>
        <v>5330102</v>
      </c>
      <c r="J235" s="20">
        <f t="shared" si="102"/>
        <v>5330102</v>
      </c>
    </row>
    <row r="236" spans="1:10" x14ac:dyDescent="0.25">
      <c r="A236" s="32"/>
      <c r="B236" s="10" t="s">
        <v>18</v>
      </c>
      <c r="C236" s="27" t="s">
        <v>13</v>
      </c>
      <c r="D236" s="27" t="s">
        <v>13</v>
      </c>
      <c r="E236" s="27" t="s">
        <v>13</v>
      </c>
      <c r="F236" s="27" t="s">
        <v>13</v>
      </c>
      <c r="G236" s="27" t="s">
        <v>13</v>
      </c>
      <c r="H236" s="20">
        <v>0</v>
      </c>
      <c r="I236" s="20">
        <v>0</v>
      </c>
      <c r="J236" s="20">
        <v>0</v>
      </c>
    </row>
    <row r="237" spans="1:10" x14ac:dyDescent="0.25">
      <c r="A237" s="32"/>
      <c r="B237" s="10" t="s">
        <v>19</v>
      </c>
      <c r="C237" s="27" t="s">
        <v>13</v>
      </c>
      <c r="D237" s="27" t="s">
        <v>13</v>
      </c>
      <c r="E237" s="27" t="s">
        <v>13</v>
      </c>
      <c r="F237" s="27" t="s">
        <v>13</v>
      </c>
      <c r="G237" s="27" t="s">
        <v>13</v>
      </c>
      <c r="H237" s="20">
        <v>0</v>
      </c>
      <c r="I237" s="20">
        <v>0</v>
      </c>
      <c r="J237" s="20">
        <v>0</v>
      </c>
    </row>
    <row r="238" spans="1:10" x14ac:dyDescent="0.25">
      <c r="A238" s="32"/>
      <c r="B238" s="10" t="s">
        <v>20</v>
      </c>
      <c r="C238" s="27">
        <v>841</v>
      </c>
      <c r="D238" s="14" t="s">
        <v>40</v>
      </c>
      <c r="E238" s="27">
        <v>4</v>
      </c>
      <c r="F238" s="14" t="s">
        <v>107</v>
      </c>
      <c r="G238" s="27" t="s">
        <v>13</v>
      </c>
      <c r="H238" s="20">
        <f>H241</f>
        <v>5330102</v>
      </c>
      <c r="I238" s="20">
        <f t="shared" ref="I238:J238" si="103">I241</f>
        <v>5330102</v>
      </c>
      <c r="J238" s="20">
        <f t="shared" si="103"/>
        <v>5330102</v>
      </c>
    </row>
    <row r="239" spans="1:10" x14ac:dyDescent="0.25">
      <c r="A239" s="32"/>
      <c r="B239" s="10" t="s">
        <v>21</v>
      </c>
      <c r="C239" s="27" t="s">
        <v>13</v>
      </c>
      <c r="D239" s="27" t="s">
        <v>13</v>
      </c>
      <c r="E239" s="27" t="s">
        <v>13</v>
      </c>
      <c r="F239" s="27" t="s">
        <v>13</v>
      </c>
      <c r="G239" s="27" t="s">
        <v>13</v>
      </c>
      <c r="H239" s="20">
        <v>0</v>
      </c>
      <c r="I239" s="20">
        <v>0</v>
      </c>
      <c r="J239" s="20">
        <v>0</v>
      </c>
    </row>
    <row r="240" spans="1:10" x14ac:dyDescent="0.25">
      <c r="A240" s="33"/>
      <c r="B240" s="18" t="s">
        <v>14</v>
      </c>
      <c r="C240" s="27" t="s">
        <v>13</v>
      </c>
      <c r="D240" s="27" t="s">
        <v>13</v>
      </c>
      <c r="E240" s="27" t="s">
        <v>13</v>
      </c>
      <c r="F240" s="27" t="s">
        <v>13</v>
      </c>
      <c r="G240" s="27" t="s">
        <v>13</v>
      </c>
      <c r="H240" s="19">
        <f t="shared" ref="H240:J240" si="104">H235</f>
        <v>5330102</v>
      </c>
      <c r="I240" s="19">
        <f t="shared" si="104"/>
        <v>5330102</v>
      </c>
      <c r="J240" s="19">
        <f t="shared" si="104"/>
        <v>5330102</v>
      </c>
    </row>
    <row r="241" spans="1:10" x14ac:dyDescent="0.25">
      <c r="A241" s="31" t="s">
        <v>105</v>
      </c>
      <c r="B241" s="11" t="s">
        <v>106</v>
      </c>
      <c r="C241" s="27">
        <v>841</v>
      </c>
      <c r="D241" s="14" t="s">
        <v>40</v>
      </c>
      <c r="E241" s="27">
        <v>4</v>
      </c>
      <c r="F241" s="14" t="s">
        <v>107</v>
      </c>
      <c r="G241" s="27" t="s">
        <v>13</v>
      </c>
      <c r="H241" s="20">
        <f t="shared" ref="H241:J241" si="105">H242+H243+H244</f>
        <v>5330102</v>
      </c>
      <c r="I241" s="20">
        <f t="shared" si="105"/>
        <v>5330102</v>
      </c>
      <c r="J241" s="20">
        <f t="shared" si="105"/>
        <v>5330102</v>
      </c>
    </row>
    <row r="242" spans="1:10" x14ac:dyDescent="0.25">
      <c r="A242" s="32"/>
      <c r="B242" s="10" t="s">
        <v>18</v>
      </c>
      <c r="C242" s="27" t="s">
        <v>13</v>
      </c>
      <c r="D242" s="27" t="s">
        <v>13</v>
      </c>
      <c r="E242" s="27" t="s">
        <v>13</v>
      </c>
      <c r="F242" s="27" t="s">
        <v>13</v>
      </c>
      <c r="G242" s="27" t="s">
        <v>13</v>
      </c>
      <c r="H242" s="20">
        <v>0</v>
      </c>
      <c r="I242" s="20">
        <v>0</v>
      </c>
      <c r="J242" s="20">
        <v>0</v>
      </c>
    </row>
    <row r="243" spans="1:10" x14ac:dyDescent="0.25">
      <c r="A243" s="32"/>
      <c r="B243" s="10" t="s">
        <v>19</v>
      </c>
      <c r="C243" s="27" t="s">
        <v>13</v>
      </c>
      <c r="D243" s="27" t="s">
        <v>13</v>
      </c>
      <c r="E243" s="27" t="s">
        <v>13</v>
      </c>
      <c r="F243" s="27" t="s">
        <v>13</v>
      </c>
      <c r="G243" s="27" t="s">
        <v>13</v>
      </c>
      <c r="H243" s="20">
        <v>0</v>
      </c>
      <c r="I243" s="20">
        <v>0</v>
      </c>
      <c r="J243" s="20">
        <v>0</v>
      </c>
    </row>
    <row r="244" spans="1:10" x14ac:dyDescent="0.25">
      <c r="A244" s="32"/>
      <c r="B244" s="10" t="s">
        <v>20</v>
      </c>
      <c r="C244" s="27">
        <v>841</v>
      </c>
      <c r="D244" s="14" t="s">
        <v>40</v>
      </c>
      <c r="E244" s="27">
        <v>4</v>
      </c>
      <c r="F244" s="14" t="s">
        <v>107</v>
      </c>
      <c r="G244" s="27">
        <v>80700</v>
      </c>
      <c r="H244" s="20">
        <v>5330102</v>
      </c>
      <c r="I244" s="20">
        <v>5330102</v>
      </c>
      <c r="J244" s="20">
        <v>5330102</v>
      </c>
    </row>
    <row r="245" spans="1:10" x14ac:dyDescent="0.25">
      <c r="A245" s="32"/>
      <c r="B245" s="10" t="s">
        <v>21</v>
      </c>
      <c r="C245" s="27" t="s">
        <v>13</v>
      </c>
      <c r="D245" s="27" t="s">
        <v>13</v>
      </c>
      <c r="E245" s="27" t="s">
        <v>13</v>
      </c>
      <c r="F245" s="27" t="s">
        <v>13</v>
      </c>
      <c r="G245" s="27" t="s">
        <v>13</v>
      </c>
      <c r="H245" s="20">
        <v>0</v>
      </c>
      <c r="I245" s="20">
        <v>0</v>
      </c>
      <c r="J245" s="20">
        <v>0</v>
      </c>
    </row>
    <row r="246" spans="1:10" x14ac:dyDescent="0.25">
      <c r="A246" s="33"/>
      <c r="B246" s="18" t="s">
        <v>14</v>
      </c>
      <c r="C246" s="27" t="s">
        <v>13</v>
      </c>
      <c r="D246" s="27" t="s">
        <v>13</v>
      </c>
      <c r="E246" s="27" t="s">
        <v>13</v>
      </c>
      <c r="F246" s="27" t="s">
        <v>13</v>
      </c>
      <c r="G246" s="27" t="s">
        <v>13</v>
      </c>
      <c r="H246" s="19">
        <f t="shared" ref="H246:J246" si="106">H241</f>
        <v>5330102</v>
      </c>
      <c r="I246" s="19">
        <f t="shared" si="106"/>
        <v>5330102</v>
      </c>
      <c r="J246" s="19">
        <f t="shared" si="106"/>
        <v>5330102</v>
      </c>
    </row>
    <row r="247" spans="1:10" ht="30" x14ac:dyDescent="0.25">
      <c r="A247" s="31" t="s">
        <v>108</v>
      </c>
      <c r="B247" s="11" t="s">
        <v>115</v>
      </c>
      <c r="C247" s="27">
        <v>841</v>
      </c>
      <c r="D247" s="14" t="s">
        <v>40</v>
      </c>
      <c r="E247" s="27">
        <v>4</v>
      </c>
      <c r="F247" s="14" t="s">
        <v>117</v>
      </c>
      <c r="G247" s="27" t="s">
        <v>13</v>
      </c>
      <c r="H247" s="20">
        <f t="shared" ref="H247:J247" si="107">H248+H249+H250</f>
        <v>69091056.340000004</v>
      </c>
      <c r="I247" s="20">
        <f t="shared" si="107"/>
        <v>56522612.340000004</v>
      </c>
      <c r="J247" s="20">
        <f t="shared" si="107"/>
        <v>56920812.340000004</v>
      </c>
    </row>
    <row r="248" spans="1:10" x14ac:dyDescent="0.25">
      <c r="A248" s="32"/>
      <c r="B248" s="10" t="s">
        <v>18</v>
      </c>
      <c r="C248" s="27" t="s">
        <v>13</v>
      </c>
      <c r="D248" s="14" t="s">
        <v>13</v>
      </c>
      <c r="E248" s="27" t="s">
        <v>13</v>
      </c>
      <c r="F248" s="14" t="s">
        <v>13</v>
      </c>
      <c r="G248" s="27" t="s">
        <v>13</v>
      </c>
      <c r="H248" s="20">
        <v>0</v>
      </c>
      <c r="I248" s="20">
        <v>0</v>
      </c>
      <c r="J248" s="20">
        <v>0</v>
      </c>
    </row>
    <row r="249" spans="1:10" x14ac:dyDescent="0.25">
      <c r="A249" s="32"/>
      <c r="B249" s="10" t="s">
        <v>19</v>
      </c>
      <c r="C249" s="27">
        <v>841</v>
      </c>
      <c r="D249" s="14" t="s">
        <v>40</v>
      </c>
      <c r="E249" s="27">
        <v>4</v>
      </c>
      <c r="F249" s="14" t="s">
        <v>117</v>
      </c>
      <c r="G249" s="27" t="s">
        <v>13</v>
      </c>
      <c r="H249" s="20">
        <f>H255+H261+H267+H273+H279+H285</f>
        <v>69091056.340000004</v>
      </c>
      <c r="I249" s="20">
        <f t="shared" ref="I249:J249" si="108">I255+I261+I267+I273+I279+I285</f>
        <v>56522612.340000004</v>
      </c>
      <c r="J249" s="20">
        <f t="shared" si="108"/>
        <v>56920812.340000004</v>
      </c>
    </row>
    <row r="250" spans="1:10" x14ac:dyDescent="0.25">
      <c r="A250" s="32"/>
      <c r="B250" s="10" t="s">
        <v>20</v>
      </c>
      <c r="C250" s="27" t="s">
        <v>13</v>
      </c>
      <c r="D250" s="27" t="s">
        <v>13</v>
      </c>
      <c r="E250" s="27" t="s">
        <v>13</v>
      </c>
      <c r="F250" s="27" t="s">
        <v>13</v>
      </c>
      <c r="G250" s="27" t="s">
        <v>13</v>
      </c>
      <c r="H250" s="20">
        <v>0</v>
      </c>
      <c r="I250" s="20">
        <v>0</v>
      </c>
      <c r="J250" s="20">
        <v>0</v>
      </c>
    </row>
    <row r="251" spans="1:10" x14ac:dyDescent="0.25">
      <c r="A251" s="32"/>
      <c r="B251" s="10" t="s">
        <v>21</v>
      </c>
      <c r="C251" s="27" t="s">
        <v>13</v>
      </c>
      <c r="D251" s="27" t="s">
        <v>13</v>
      </c>
      <c r="E251" s="27" t="s">
        <v>13</v>
      </c>
      <c r="F251" s="27" t="s">
        <v>13</v>
      </c>
      <c r="G251" s="27" t="s">
        <v>13</v>
      </c>
      <c r="H251" s="20">
        <v>0</v>
      </c>
      <c r="I251" s="20">
        <v>0</v>
      </c>
      <c r="J251" s="20">
        <v>0</v>
      </c>
    </row>
    <row r="252" spans="1:10" x14ac:dyDescent="0.25">
      <c r="A252" s="33"/>
      <c r="B252" s="18" t="s">
        <v>14</v>
      </c>
      <c r="C252" s="27" t="s">
        <v>13</v>
      </c>
      <c r="D252" s="27" t="s">
        <v>13</v>
      </c>
      <c r="E252" s="27" t="s">
        <v>13</v>
      </c>
      <c r="F252" s="27" t="s">
        <v>13</v>
      </c>
      <c r="G252" s="27" t="s">
        <v>13</v>
      </c>
      <c r="H252" s="19">
        <f t="shared" ref="H252:J252" si="109">H247</f>
        <v>69091056.340000004</v>
      </c>
      <c r="I252" s="19">
        <f t="shared" si="109"/>
        <v>56522612.340000004</v>
      </c>
      <c r="J252" s="19">
        <f t="shared" si="109"/>
        <v>56920812.340000004</v>
      </c>
    </row>
    <row r="253" spans="1:10" ht="30" x14ac:dyDescent="0.25">
      <c r="A253" s="31" t="s">
        <v>109</v>
      </c>
      <c r="B253" s="11" t="s">
        <v>116</v>
      </c>
      <c r="C253" s="27">
        <v>841</v>
      </c>
      <c r="D253" s="14" t="s">
        <v>40</v>
      </c>
      <c r="E253" s="27">
        <v>4</v>
      </c>
      <c r="F253" s="14" t="s">
        <v>117</v>
      </c>
      <c r="G253" s="27" t="s">
        <v>13</v>
      </c>
      <c r="H253" s="20">
        <f t="shared" ref="H253:J253" si="110">H254+H255+H256</f>
        <v>113200</v>
      </c>
      <c r="I253" s="20">
        <f t="shared" si="110"/>
        <v>113200</v>
      </c>
      <c r="J253" s="20">
        <f t="shared" si="110"/>
        <v>113200</v>
      </c>
    </row>
    <row r="254" spans="1:10" x14ac:dyDescent="0.25">
      <c r="A254" s="32"/>
      <c r="B254" s="10" t="s">
        <v>18</v>
      </c>
      <c r="C254" s="27" t="s">
        <v>13</v>
      </c>
      <c r="D254" s="14" t="s">
        <v>13</v>
      </c>
      <c r="E254" s="27" t="s">
        <v>13</v>
      </c>
      <c r="F254" s="14" t="s">
        <v>13</v>
      </c>
      <c r="G254" s="27" t="s">
        <v>13</v>
      </c>
      <c r="H254" s="20">
        <v>0</v>
      </c>
      <c r="I254" s="20">
        <v>0</v>
      </c>
      <c r="J254" s="20">
        <v>0</v>
      </c>
    </row>
    <row r="255" spans="1:10" x14ac:dyDescent="0.25">
      <c r="A255" s="32"/>
      <c r="B255" s="10" t="s">
        <v>19</v>
      </c>
      <c r="C255" s="27">
        <v>841</v>
      </c>
      <c r="D255" s="14" t="s">
        <v>40</v>
      </c>
      <c r="E255" s="27">
        <v>4</v>
      </c>
      <c r="F255" s="14" t="s">
        <v>117</v>
      </c>
      <c r="G255" s="27">
        <v>16710</v>
      </c>
      <c r="H255" s="20">
        <v>113200</v>
      </c>
      <c r="I255" s="20">
        <v>113200</v>
      </c>
      <c r="J255" s="20">
        <v>113200</v>
      </c>
    </row>
    <row r="256" spans="1:10" x14ac:dyDescent="0.25">
      <c r="A256" s="32"/>
      <c r="B256" s="10" t="s">
        <v>20</v>
      </c>
      <c r="C256" s="27" t="s">
        <v>13</v>
      </c>
      <c r="D256" s="27" t="s">
        <v>13</v>
      </c>
      <c r="E256" s="27" t="s">
        <v>13</v>
      </c>
      <c r="F256" s="27" t="s">
        <v>13</v>
      </c>
      <c r="G256" s="27" t="s">
        <v>13</v>
      </c>
      <c r="H256" s="20">
        <v>0</v>
      </c>
      <c r="I256" s="20">
        <v>0</v>
      </c>
      <c r="J256" s="20">
        <v>0</v>
      </c>
    </row>
    <row r="257" spans="1:10" x14ac:dyDescent="0.25">
      <c r="A257" s="32"/>
      <c r="B257" s="10" t="s">
        <v>21</v>
      </c>
      <c r="C257" s="27" t="s">
        <v>13</v>
      </c>
      <c r="D257" s="27" t="s">
        <v>13</v>
      </c>
      <c r="E257" s="27" t="s">
        <v>13</v>
      </c>
      <c r="F257" s="27" t="s">
        <v>13</v>
      </c>
      <c r="G257" s="27" t="s">
        <v>13</v>
      </c>
      <c r="H257" s="20">
        <v>0</v>
      </c>
      <c r="I257" s="20">
        <v>0</v>
      </c>
      <c r="J257" s="20">
        <v>0</v>
      </c>
    </row>
    <row r="258" spans="1:10" x14ac:dyDescent="0.25">
      <c r="A258" s="33"/>
      <c r="B258" s="18" t="s">
        <v>14</v>
      </c>
      <c r="C258" s="27" t="s">
        <v>13</v>
      </c>
      <c r="D258" s="27" t="s">
        <v>13</v>
      </c>
      <c r="E258" s="27" t="s">
        <v>13</v>
      </c>
      <c r="F258" s="27" t="s">
        <v>13</v>
      </c>
      <c r="G258" s="27" t="s">
        <v>13</v>
      </c>
      <c r="H258" s="19">
        <f t="shared" ref="H258:J258" si="111">H253</f>
        <v>113200</v>
      </c>
      <c r="I258" s="19">
        <f t="shared" si="111"/>
        <v>113200</v>
      </c>
      <c r="J258" s="19">
        <f t="shared" si="111"/>
        <v>113200</v>
      </c>
    </row>
    <row r="259" spans="1:10" ht="105" x14ac:dyDescent="0.25">
      <c r="A259" s="31" t="s">
        <v>110</v>
      </c>
      <c r="B259" s="11" t="s">
        <v>118</v>
      </c>
      <c r="C259" s="27">
        <v>841</v>
      </c>
      <c r="D259" s="14" t="s">
        <v>40</v>
      </c>
      <c r="E259" s="27">
        <v>4</v>
      </c>
      <c r="F259" s="14" t="s">
        <v>117</v>
      </c>
      <c r="G259" s="27" t="s">
        <v>13</v>
      </c>
      <c r="H259" s="20">
        <f t="shared" ref="H259:J259" si="112">H260+H261+H262</f>
        <v>1282614</v>
      </c>
      <c r="I259" s="20">
        <f t="shared" si="112"/>
        <v>1282614</v>
      </c>
      <c r="J259" s="20">
        <f t="shared" si="112"/>
        <v>1282614</v>
      </c>
    </row>
    <row r="260" spans="1:10" x14ac:dyDescent="0.25">
      <c r="A260" s="32"/>
      <c r="B260" s="10" t="s">
        <v>18</v>
      </c>
      <c r="C260" s="27" t="s">
        <v>13</v>
      </c>
      <c r="D260" s="14" t="s">
        <v>13</v>
      </c>
      <c r="E260" s="27" t="s">
        <v>13</v>
      </c>
      <c r="F260" s="14" t="s">
        <v>13</v>
      </c>
      <c r="G260" s="27" t="s">
        <v>13</v>
      </c>
      <c r="H260" s="20">
        <v>0</v>
      </c>
      <c r="I260" s="20">
        <v>0</v>
      </c>
      <c r="J260" s="20">
        <v>0</v>
      </c>
    </row>
    <row r="261" spans="1:10" x14ac:dyDescent="0.25">
      <c r="A261" s="32"/>
      <c r="B261" s="10" t="s">
        <v>19</v>
      </c>
      <c r="C261" s="27">
        <v>841</v>
      </c>
      <c r="D261" s="14" t="s">
        <v>40</v>
      </c>
      <c r="E261" s="27">
        <v>4</v>
      </c>
      <c r="F261" s="14" t="s">
        <v>117</v>
      </c>
      <c r="G261" s="27">
        <v>16721</v>
      </c>
      <c r="H261" s="20">
        <v>1282614</v>
      </c>
      <c r="I261" s="20">
        <v>1282614</v>
      </c>
      <c r="J261" s="20">
        <v>1282614</v>
      </c>
    </row>
    <row r="262" spans="1:10" x14ac:dyDescent="0.25">
      <c r="A262" s="32"/>
      <c r="B262" s="10" t="s">
        <v>20</v>
      </c>
      <c r="C262" s="27" t="s">
        <v>13</v>
      </c>
      <c r="D262" s="27" t="s">
        <v>13</v>
      </c>
      <c r="E262" s="27" t="s">
        <v>13</v>
      </c>
      <c r="F262" s="27" t="s">
        <v>13</v>
      </c>
      <c r="G262" s="27" t="s">
        <v>13</v>
      </c>
      <c r="H262" s="20">
        <v>0</v>
      </c>
      <c r="I262" s="20">
        <v>0</v>
      </c>
      <c r="J262" s="20">
        <v>0</v>
      </c>
    </row>
    <row r="263" spans="1:10" x14ac:dyDescent="0.25">
      <c r="A263" s="32"/>
      <c r="B263" s="10" t="s">
        <v>21</v>
      </c>
      <c r="C263" s="27" t="s">
        <v>13</v>
      </c>
      <c r="D263" s="27" t="s">
        <v>13</v>
      </c>
      <c r="E263" s="27" t="s">
        <v>13</v>
      </c>
      <c r="F263" s="27" t="s">
        <v>13</v>
      </c>
      <c r="G263" s="27" t="s">
        <v>13</v>
      </c>
      <c r="H263" s="20">
        <v>0</v>
      </c>
      <c r="I263" s="20">
        <v>0</v>
      </c>
      <c r="J263" s="20">
        <v>0</v>
      </c>
    </row>
    <row r="264" spans="1:10" x14ac:dyDescent="0.25">
      <c r="A264" s="33"/>
      <c r="B264" s="18" t="s">
        <v>14</v>
      </c>
      <c r="C264" s="27" t="s">
        <v>13</v>
      </c>
      <c r="D264" s="27" t="s">
        <v>13</v>
      </c>
      <c r="E264" s="27" t="s">
        <v>13</v>
      </c>
      <c r="F264" s="27" t="s">
        <v>13</v>
      </c>
      <c r="G264" s="27" t="s">
        <v>13</v>
      </c>
      <c r="H264" s="19">
        <f t="shared" ref="H264:J264" si="113">H259</f>
        <v>1282614</v>
      </c>
      <c r="I264" s="19">
        <f t="shared" si="113"/>
        <v>1282614</v>
      </c>
      <c r="J264" s="19">
        <f t="shared" si="113"/>
        <v>1282614</v>
      </c>
    </row>
    <row r="265" spans="1:10" ht="120" x14ac:dyDescent="0.25">
      <c r="A265" s="31" t="s">
        <v>111</v>
      </c>
      <c r="B265" s="11" t="s">
        <v>119</v>
      </c>
      <c r="C265" s="27">
        <v>841</v>
      </c>
      <c r="D265" s="14" t="s">
        <v>40</v>
      </c>
      <c r="E265" s="27">
        <v>4</v>
      </c>
      <c r="F265" s="14" t="s">
        <v>117</v>
      </c>
      <c r="G265" s="27" t="s">
        <v>13</v>
      </c>
      <c r="H265" s="20">
        <f t="shared" ref="H265:J265" si="114">H266+H267+H268</f>
        <v>56000</v>
      </c>
      <c r="I265" s="20">
        <f t="shared" si="114"/>
        <v>56000</v>
      </c>
      <c r="J265" s="20">
        <f t="shared" si="114"/>
        <v>56000</v>
      </c>
    </row>
    <row r="266" spans="1:10" x14ac:dyDescent="0.25">
      <c r="A266" s="32"/>
      <c r="B266" s="10" t="s">
        <v>18</v>
      </c>
      <c r="C266" s="27" t="s">
        <v>13</v>
      </c>
      <c r="D266" s="14" t="s">
        <v>13</v>
      </c>
      <c r="E266" s="27" t="s">
        <v>13</v>
      </c>
      <c r="F266" s="14" t="s">
        <v>13</v>
      </c>
      <c r="G266" s="27" t="s">
        <v>13</v>
      </c>
      <c r="H266" s="20">
        <v>0</v>
      </c>
      <c r="I266" s="20">
        <v>0</v>
      </c>
      <c r="J266" s="20">
        <v>0</v>
      </c>
    </row>
    <row r="267" spans="1:10" x14ac:dyDescent="0.25">
      <c r="A267" s="32"/>
      <c r="B267" s="10" t="s">
        <v>19</v>
      </c>
      <c r="C267" s="27">
        <v>841</v>
      </c>
      <c r="D267" s="14" t="s">
        <v>40</v>
      </c>
      <c r="E267" s="27">
        <v>4</v>
      </c>
      <c r="F267" s="14" t="s">
        <v>117</v>
      </c>
      <c r="G267" s="27">
        <v>16722</v>
      </c>
      <c r="H267" s="20">
        <v>56000</v>
      </c>
      <c r="I267" s="20">
        <v>56000</v>
      </c>
      <c r="J267" s="20">
        <v>56000</v>
      </c>
    </row>
    <row r="268" spans="1:10" x14ac:dyDescent="0.25">
      <c r="A268" s="32"/>
      <c r="B268" s="10" t="s">
        <v>20</v>
      </c>
      <c r="C268" s="27" t="s">
        <v>13</v>
      </c>
      <c r="D268" s="27" t="s">
        <v>13</v>
      </c>
      <c r="E268" s="27" t="s">
        <v>13</v>
      </c>
      <c r="F268" s="27" t="s">
        <v>13</v>
      </c>
      <c r="G268" s="27" t="s">
        <v>13</v>
      </c>
      <c r="H268" s="20">
        <v>0</v>
      </c>
      <c r="I268" s="20">
        <v>0</v>
      </c>
      <c r="J268" s="20">
        <v>0</v>
      </c>
    </row>
    <row r="269" spans="1:10" x14ac:dyDescent="0.25">
      <c r="A269" s="32"/>
      <c r="B269" s="10" t="s">
        <v>21</v>
      </c>
      <c r="C269" s="27" t="s">
        <v>13</v>
      </c>
      <c r="D269" s="27" t="s">
        <v>13</v>
      </c>
      <c r="E269" s="27" t="s">
        <v>13</v>
      </c>
      <c r="F269" s="27" t="s">
        <v>13</v>
      </c>
      <c r="G269" s="27" t="s">
        <v>13</v>
      </c>
      <c r="H269" s="20">
        <v>0</v>
      </c>
      <c r="I269" s="20">
        <v>0</v>
      </c>
      <c r="J269" s="20">
        <v>0</v>
      </c>
    </row>
    <row r="270" spans="1:10" x14ac:dyDescent="0.25">
      <c r="A270" s="33"/>
      <c r="B270" s="18" t="s">
        <v>14</v>
      </c>
      <c r="C270" s="27" t="s">
        <v>13</v>
      </c>
      <c r="D270" s="27" t="s">
        <v>13</v>
      </c>
      <c r="E270" s="27" t="s">
        <v>13</v>
      </c>
      <c r="F270" s="27" t="s">
        <v>13</v>
      </c>
      <c r="G270" s="27" t="s">
        <v>13</v>
      </c>
      <c r="H270" s="19">
        <f t="shared" ref="H270:J270" si="115">H265</f>
        <v>56000</v>
      </c>
      <c r="I270" s="19">
        <f t="shared" si="115"/>
        <v>56000</v>
      </c>
      <c r="J270" s="19">
        <f t="shared" si="115"/>
        <v>56000</v>
      </c>
    </row>
    <row r="271" spans="1:10" ht="135" x14ac:dyDescent="0.25">
      <c r="A271" s="31" t="s">
        <v>112</v>
      </c>
      <c r="B271" s="11" t="s">
        <v>120</v>
      </c>
      <c r="C271" s="27">
        <v>841</v>
      </c>
      <c r="D271" s="14" t="s">
        <v>40</v>
      </c>
      <c r="E271" s="27">
        <v>4</v>
      </c>
      <c r="F271" s="14" t="s">
        <v>117</v>
      </c>
      <c r="G271" s="27" t="s">
        <v>13</v>
      </c>
      <c r="H271" s="20">
        <f t="shared" ref="H271:J271" si="116">H272+H273+H274</f>
        <v>9626186</v>
      </c>
      <c r="I271" s="20">
        <f t="shared" si="116"/>
        <v>10009186</v>
      </c>
      <c r="J271" s="20">
        <f t="shared" si="116"/>
        <v>10407386</v>
      </c>
    </row>
    <row r="272" spans="1:10" x14ac:dyDescent="0.25">
      <c r="A272" s="32"/>
      <c r="B272" s="10" t="s">
        <v>18</v>
      </c>
      <c r="C272" s="27" t="s">
        <v>13</v>
      </c>
      <c r="D272" s="14" t="s">
        <v>13</v>
      </c>
      <c r="E272" s="27" t="s">
        <v>13</v>
      </c>
      <c r="F272" s="14" t="s">
        <v>13</v>
      </c>
      <c r="G272" s="27" t="s">
        <v>13</v>
      </c>
      <c r="H272" s="20">
        <v>0</v>
      </c>
      <c r="I272" s="20">
        <v>0</v>
      </c>
      <c r="J272" s="20">
        <v>0</v>
      </c>
    </row>
    <row r="273" spans="1:10" x14ac:dyDescent="0.25">
      <c r="A273" s="32"/>
      <c r="B273" s="10" t="s">
        <v>19</v>
      </c>
      <c r="C273" s="27">
        <v>841</v>
      </c>
      <c r="D273" s="14" t="s">
        <v>40</v>
      </c>
      <c r="E273" s="27">
        <v>4</v>
      </c>
      <c r="F273" s="14" t="s">
        <v>117</v>
      </c>
      <c r="G273" s="27">
        <v>16723</v>
      </c>
      <c r="H273" s="20">
        <v>9626186</v>
      </c>
      <c r="I273" s="20">
        <v>10009186</v>
      </c>
      <c r="J273" s="20">
        <v>10407386</v>
      </c>
    </row>
    <row r="274" spans="1:10" x14ac:dyDescent="0.25">
      <c r="A274" s="32"/>
      <c r="B274" s="10" t="s">
        <v>20</v>
      </c>
      <c r="C274" s="27" t="s">
        <v>13</v>
      </c>
      <c r="D274" s="27" t="s">
        <v>13</v>
      </c>
      <c r="E274" s="27" t="s">
        <v>13</v>
      </c>
      <c r="F274" s="27" t="s">
        <v>13</v>
      </c>
      <c r="G274" s="27" t="s">
        <v>13</v>
      </c>
      <c r="H274" s="20">
        <v>0</v>
      </c>
      <c r="I274" s="20">
        <v>0</v>
      </c>
      <c r="J274" s="20">
        <v>0</v>
      </c>
    </row>
    <row r="275" spans="1:10" x14ac:dyDescent="0.25">
      <c r="A275" s="32"/>
      <c r="B275" s="10" t="s">
        <v>21</v>
      </c>
      <c r="C275" s="27" t="s">
        <v>13</v>
      </c>
      <c r="D275" s="27" t="s">
        <v>13</v>
      </c>
      <c r="E275" s="27" t="s">
        <v>13</v>
      </c>
      <c r="F275" s="27" t="s">
        <v>13</v>
      </c>
      <c r="G275" s="27" t="s">
        <v>13</v>
      </c>
      <c r="H275" s="20">
        <v>0</v>
      </c>
      <c r="I275" s="20">
        <v>0</v>
      </c>
      <c r="J275" s="20">
        <v>0</v>
      </c>
    </row>
    <row r="276" spans="1:10" x14ac:dyDescent="0.25">
      <c r="A276" s="33"/>
      <c r="B276" s="18" t="s">
        <v>14</v>
      </c>
      <c r="C276" s="27" t="s">
        <v>13</v>
      </c>
      <c r="D276" s="27" t="s">
        <v>13</v>
      </c>
      <c r="E276" s="27" t="s">
        <v>13</v>
      </c>
      <c r="F276" s="27" t="s">
        <v>13</v>
      </c>
      <c r="G276" s="27" t="s">
        <v>13</v>
      </c>
      <c r="H276" s="19">
        <f t="shared" ref="H276:J276" si="117">H271</f>
        <v>9626186</v>
      </c>
      <c r="I276" s="19">
        <f t="shared" si="117"/>
        <v>10009186</v>
      </c>
      <c r="J276" s="19">
        <f t="shared" si="117"/>
        <v>10407386</v>
      </c>
    </row>
    <row r="277" spans="1:10" ht="135" x14ac:dyDescent="0.25">
      <c r="A277" s="31" t="s">
        <v>113</v>
      </c>
      <c r="B277" s="11" t="s">
        <v>120</v>
      </c>
      <c r="C277" s="27">
        <v>841</v>
      </c>
      <c r="D277" s="14" t="s">
        <v>40</v>
      </c>
      <c r="E277" s="27">
        <v>4</v>
      </c>
      <c r="F277" s="14" t="s">
        <v>117</v>
      </c>
      <c r="G277" s="27" t="s">
        <v>13</v>
      </c>
      <c r="H277" s="20">
        <f t="shared" ref="H277:J277" si="118">H278+H279+H280</f>
        <v>8000</v>
      </c>
      <c r="I277" s="20">
        <f t="shared" si="118"/>
        <v>8000</v>
      </c>
      <c r="J277" s="20">
        <f t="shared" si="118"/>
        <v>8000</v>
      </c>
    </row>
    <row r="278" spans="1:10" x14ac:dyDescent="0.25">
      <c r="A278" s="32"/>
      <c r="B278" s="10" t="s">
        <v>18</v>
      </c>
      <c r="C278" s="27" t="s">
        <v>13</v>
      </c>
      <c r="D278" s="14" t="s">
        <v>13</v>
      </c>
      <c r="E278" s="27" t="s">
        <v>13</v>
      </c>
      <c r="F278" s="14" t="s">
        <v>13</v>
      </c>
      <c r="G278" s="27" t="s">
        <v>13</v>
      </c>
      <c r="H278" s="20">
        <v>0</v>
      </c>
      <c r="I278" s="20">
        <v>0</v>
      </c>
      <c r="J278" s="20">
        <v>0</v>
      </c>
    </row>
    <row r="279" spans="1:10" x14ac:dyDescent="0.25">
      <c r="A279" s="32"/>
      <c r="B279" s="10" t="s">
        <v>19</v>
      </c>
      <c r="C279" s="27">
        <v>841</v>
      </c>
      <c r="D279" s="14" t="s">
        <v>40</v>
      </c>
      <c r="E279" s="27">
        <v>4</v>
      </c>
      <c r="F279" s="14" t="s">
        <v>117</v>
      </c>
      <c r="G279" s="27">
        <v>16725</v>
      </c>
      <c r="H279" s="20">
        <v>8000</v>
      </c>
      <c r="I279" s="20">
        <v>8000</v>
      </c>
      <c r="J279" s="20">
        <v>8000</v>
      </c>
    </row>
    <row r="280" spans="1:10" x14ac:dyDescent="0.25">
      <c r="A280" s="32"/>
      <c r="B280" s="10" t="s">
        <v>20</v>
      </c>
      <c r="C280" s="27" t="s">
        <v>13</v>
      </c>
      <c r="D280" s="27" t="s">
        <v>13</v>
      </c>
      <c r="E280" s="27" t="s">
        <v>13</v>
      </c>
      <c r="F280" s="27" t="s">
        <v>13</v>
      </c>
      <c r="G280" s="27" t="s">
        <v>13</v>
      </c>
      <c r="H280" s="20">
        <v>0</v>
      </c>
      <c r="I280" s="20">
        <v>0</v>
      </c>
      <c r="J280" s="20">
        <v>0</v>
      </c>
    </row>
    <row r="281" spans="1:10" x14ac:dyDescent="0.25">
      <c r="A281" s="32"/>
      <c r="B281" s="10" t="s">
        <v>21</v>
      </c>
      <c r="C281" s="27" t="s">
        <v>13</v>
      </c>
      <c r="D281" s="27" t="s">
        <v>13</v>
      </c>
      <c r="E281" s="27" t="s">
        <v>13</v>
      </c>
      <c r="F281" s="27" t="s">
        <v>13</v>
      </c>
      <c r="G281" s="27" t="s">
        <v>13</v>
      </c>
      <c r="H281" s="20">
        <v>0</v>
      </c>
      <c r="I281" s="20">
        <v>0</v>
      </c>
      <c r="J281" s="20">
        <v>0</v>
      </c>
    </row>
    <row r="282" spans="1:10" x14ac:dyDescent="0.25">
      <c r="A282" s="33"/>
      <c r="B282" s="18" t="s">
        <v>14</v>
      </c>
      <c r="C282" s="27" t="s">
        <v>13</v>
      </c>
      <c r="D282" s="27" t="s">
        <v>13</v>
      </c>
      <c r="E282" s="27" t="s">
        <v>13</v>
      </c>
      <c r="F282" s="27" t="s">
        <v>13</v>
      </c>
      <c r="G282" s="27" t="s">
        <v>13</v>
      </c>
      <c r="H282" s="19">
        <f t="shared" ref="H282:J282" si="119">H277</f>
        <v>8000</v>
      </c>
      <c r="I282" s="19">
        <f t="shared" si="119"/>
        <v>8000</v>
      </c>
      <c r="J282" s="19">
        <f t="shared" si="119"/>
        <v>8000</v>
      </c>
    </row>
    <row r="283" spans="1:10" ht="30" x14ac:dyDescent="0.25">
      <c r="A283" s="31" t="s">
        <v>114</v>
      </c>
      <c r="B283" s="11" t="s">
        <v>121</v>
      </c>
      <c r="C283" s="27">
        <v>841</v>
      </c>
      <c r="D283" s="14" t="s">
        <v>40</v>
      </c>
      <c r="E283" s="27">
        <v>4</v>
      </c>
      <c r="F283" s="14" t="s">
        <v>117</v>
      </c>
      <c r="G283" s="27" t="s">
        <v>13</v>
      </c>
      <c r="H283" s="20">
        <f t="shared" ref="H283:J295" si="120">H284+H285+H286</f>
        <v>58005056.340000004</v>
      </c>
      <c r="I283" s="20">
        <f t="shared" si="120"/>
        <v>45053612.340000004</v>
      </c>
      <c r="J283" s="20">
        <f t="shared" si="120"/>
        <v>45053612.340000004</v>
      </c>
    </row>
    <row r="284" spans="1:10" x14ac:dyDescent="0.25">
      <c r="A284" s="32"/>
      <c r="B284" s="10" t="s">
        <v>18</v>
      </c>
      <c r="C284" s="27" t="s">
        <v>13</v>
      </c>
      <c r="D284" s="14" t="s">
        <v>13</v>
      </c>
      <c r="E284" s="27" t="s">
        <v>13</v>
      </c>
      <c r="F284" s="14" t="s">
        <v>13</v>
      </c>
      <c r="G284" s="27" t="s">
        <v>13</v>
      </c>
      <c r="H284" s="20">
        <v>0</v>
      </c>
      <c r="I284" s="20">
        <v>0</v>
      </c>
      <c r="J284" s="20">
        <v>0</v>
      </c>
    </row>
    <row r="285" spans="1:10" x14ac:dyDescent="0.25">
      <c r="A285" s="32"/>
      <c r="B285" s="10" t="s">
        <v>19</v>
      </c>
      <c r="C285" s="27">
        <v>841</v>
      </c>
      <c r="D285" s="14" t="s">
        <v>40</v>
      </c>
      <c r="E285" s="27">
        <v>4</v>
      </c>
      <c r="F285" s="14" t="s">
        <v>117</v>
      </c>
      <c r="G285" s="27" t="s">
        <v>192</v>
      </c>
      <c r="H285" s="20">
        <v>58005056.340000004</v>
      </c>
      <c r="I285" s="20">
        <v>45053612.340000004</v>
      </c>
      <c r="J285" s="20">
        <v>45053612.340000004</v>
      </c>
    </row>
    <row r="286" spans="1:10" x14ac:dyDescent="0.25">
      <c r="A286" s="32"/>
      <c r="B286" s="10" t="s">
        <v>20</v>
      </c>
      <c r="C286" s="27" t="s">
        <v>13</v>
      </c>
      <c r="D286" s="27" t="s">
        <v>13</v>
      </c>
      <c r="E286" s="27" t="s">
        <v>13</v>
      </c>
      <c r="F286" s="27" t="s">
        <v>13</v>
      </c>
      <c r="G286" s="27" t="s">
        <v>13</v>
      </c>
      <c r="H286" s="20">
        <v>0</v>
      </c>
      <c r="I286" s="20">
        <v>0</v>
      </c>
      <c r="J286" s="20">
        <v>0</v>
      </c>
    </row>
    <row r="287" spans="1:10" x14ac:dyDescent="0.25">
      <c r="A287" s="32"/>
      <c r="B287" s="10" t="s">
        <v>21</v>
      </c>
      <c r="C287" s="27" t="s">
        <v>13</v>
      </c>
      <c r="D287" s="27" t="s">
        <v>13</v>
      </c>
      <c r="E287" s="27" t="s">
        <v>13</v>
      </c>
      <c r="F287" s="27" t="s">
        <v>13</v>
      </c>
      <c r="G287" s="27" t="s">
        <v>13</v>
      </c>
      <c r="H287" s="20">
        <v>0</v>
      </c>
      <c r="I287" s="20">
        <v>0</v>
      </c>
      <c r="J287" s="20">
        <v>0</v>
      </c>
    </row>
    <row r="288" spans="1:10" x14ac:dyDescent="0.25">
      <c r="A288" s="33"/>
      <c r="B288" s="18" t="s">
        <v>14</v>
      </c>
      <c r="C288" s="27" t="s">
        <v>13</v>
      </c>
      <c r="D288" s="27" t="s">
        <v>13</v>
      </c>
      <c r="E288" s="27" t="s">
        <v>13</v>
      </c>
      <c r="F288" s="27" t="s">
        <v>13</v>
      </c>
      <c r="G288" s="27" t="s">
        <v>13</v>
      </c>
      <c r="H288" s="19">
        <f t="shared" ref="H288:J288" si="121">H283</f>
        <v>58005056.340000004</v>
      </c>
      <c r="I288" s="19">
        <f t="shared" si="121"/>
        <v>45053612.340000004</v>
      </c>
      <c r="J288" s="19">
        <f t="shared" si="121"/>
        <v>45053612.340000004</v>
      </c>
    </row>
    <row r="289" spans="1:10" x14ac:dyDescent="0.25">
      <c r="A289" s="31" t="s">
        <v>122</v>
      </c>
      <c r="B289" s="11" t="s">
        <v>124</v>
      </c>
      <c r="C289" s="27">
        <v>841</v>
      </c>
      <c r="D289" s="14" t="s">
        <v>40</v>
      </c>
      <c r="E289" s="27">
        <v>4</v>
      </c>
      <c r="F289" s="14" t="s">
        <v>126</v>
      </c>
      <c r="G289" s="27" t="s">
        <v>13</v>
      </c>
      <c r="H289" s="20">
        <f t="shared" si="120"/>
        <v>11402340</v>
      </c>
      <c r="I289" s="20">
        <f t="shared" si="120"/>
        <v>9688000</v>
      </c>
      <c r="J289" s="20">
        <f t="shared" si="120"/>
        <v>9688000</v>
      </c>
    </row>
    <row r="290" spans="1:10" x14ac:dyDescent="0.25">
      <c r="A290" s="32"/>
      <c r="B290" s="10" t="s">
        <v>18</v>
      </c>
      <c r="C290" s="27" t="s">
        <v>13</v>
      </c>
      <c r="D290" s="27" t="s">
        <v>13</v>
      </c>
      <c r="E290" s="27" t="s">
        <v>13</v>
      </c>
      <c r="F290" s="27" t="s">
        <v>13</v>
      </c>
      <c r="G290" s="27" t="s">
        <v>13</v>
      </c>
      <c r="H290" s="20">
        <v>0</v>
      </c>
      <c r="I290" s="20">
        <v>0</v>
      </c>
      <c r="J290" s="20">
        <v>0</v>
      </c>
    </row>
    <row r="291" spans="1:10" x14ac:dyDescent="0.25">
      <c r="A291" s="32"/>
      <c r="B291" s="10" t="s">
        <v>19</v>
      </c>
      <c r="C291" s="27" t="s">
        <v>13</v>
      </c>
      <c r="D291" s="27" t="s">
        <v>13</v>
      </c>
      <c r="E291" s="27" t="s">
        <v>13</v>
      </c>
      <c r="F291" s="27" t="s">
        <v>13</v>
      </c>
      <c r="G291" s="27" t="s">
        <v>13</v>
      </c>
      <c r="H291" s="20">
        <v>0</v>
      </c>
      <c r="I291" s="20">
        <v>0</v>
      </c>
      <c r="J291" s="20">
        <v>0</v>
      </c>
    </row>
    <row r="292" spans="1:10" x14ac:dyDescent="0.25">
      <c r="A292" s="32"/>
      <c r="B292" s="10" t="s">
        <v>20</v>
      </c>
      <c r="C292" s="27">
        <v>841</v>
      </c>
      <c r="D292" s="14" t="s">
        <v>40</v>
      </c>
      <c r="E292" s="27">
        <v>4</v>
      </c>
      <c r="F292" s="14" t="s">
        <v>126</v>
      </c>
      <c r="G292" s="27" t="s">
        <v>13</v>
      </c>
      <c r="H292" s="20">
        <f>H298</f>
        <v>11402340</v>
      </c>
      <c r="I292" s="20">
        <f t="shared" ref="I292:J292" si="122">I298</f>
        <v>9688000</v>
      </c>
      <c r="J292" s="20">
        <f t="shared" si="122"/>
        <v>9688000</v>
      </c>
    </row>
    <row r="293" spans="1:10" x14ac:dyDescent="0.25">
      <c r="A293" s="32"/>
      <c r="B293" s="10" t="s">
        <v>21</v>
      </c>
      <c r="C293" s="27" t="s">
        <v>13</v>
      </c>
      <c r="D293" s="27" t="s">
        <v>13</v>
      </c>
      <c r="E293" s="27" t="s">
        <v>13</v>
      </c>
      <c r="F293" s="27" t="s">
        <v>13</v>
      </c>
      <c r="G293" s="27" t="s">
        <v>13</v>
      </c>
      <c r="H293" s="20">
        <v>0</v>
      </c>
      <c r="I293" s="20">
        <v>0</v>
      </c>
      <c r="J293" s="20">
        <v>0</v>
      </c>
    </row>
    <row r="294" spans="1:10" x14ac:dyDescent="0.25">
      <c r="A294" s="33"/>
      <c r="B294" s="18" t="s">
        <v>14</v>
      </c>
      <c r="C294" s="27" t="s">
        <v>13</v>
      </c>
      <c r="D294" s="27" t="s">
        <v>13</v>
      </c>
      <c r="E294" s="27" t="s">
        <v>13</v>
      </c>
      <c r="F294" s="27" t="s">
        <v>13</v>
      </c>
      <c r="G294" s="27" t="s">
        <v>13</v>
      </c>
      <c r="H294" s="19">
        <f t="shared" ref="H294:J294" si="123">H289</f>
        <v>11402340</v>
      </c>
      <c r="I294" s="19">
        <f t="shared" si="123"/>
        <v>9688000</v>
      </c>
      <c r="J294" s="19">
        <f t="shared" si="123"/>
        <v>9688000</v>
      </c>
    </row>
    <row r="295" spans="1:10" ht="60" x14ac:dyDescent="0.25">
      <c r="A295" s="31" t="s">
        <v>123</v>
      </c>
      <c r="B295" s="11" t="s">
        <v>125</v>
      </c>
      <c r="C295" s="27">
        <v>841</v>
      </c>
      <c r="D295" s="14" t="s">
        <v>40</v>
      </c>
      <c r="E295" s="27">
        <v>4</v>
      </c>
      <c r="F295" s="14" t="s">
        <v>126</v>
      </c>
      <c r="G295" s="27" t="s">
        <v>13</v>
      </c>
      <c r="H295" s="20">
        <f t="shared" si="120"/>
        <v>11402340</v>
      </c>
      <c r="I295" s="20">
        <f t="shared" si="120"/>
        <v>9688000</v>
      </c>
      <c r="J295" s="20">
        <f t="shared" si="120"/>
        <v>9688000</v>
      </c>
    </row>
    <row r="296" spans="1:10" x14ac:dyDescent="0.25">
      <c r="A296" s="32"/>
      <c r="B296" s="10" t="s">
        <v>18</v>
      </c>
      <c r="C296" s="27" t="s">
        <v>13</v>
      </c>
      <c r="D296" s="27" t="s">
        <v>13</v>
      </c>
      <c r="E296" s="27" t="s">
        <v>13</v>
      </c>
      <c r="F296" s="27" t="s">
        <v>13</v>
      </c>
      <c r="G296" s="27" t="s">
        <v>13</v>
      </c>
      <c r="H296" s="20">
        <v>0</v>
      </c>
      <c r="I296" s="20">
        <v>0</v>
      </c>
      <c r="J296" s="20">
        <v>0</v>
      </c>
    </row>
    <row r="297" spans="1:10" x14ac:dyDescent="0.25">
      <c r="A297" s="32"/>
      <c r="B297" s="10" t="s">
        <v>19</v>
      </c>
      <c r="C297" s="27" t="s">
        <v>13</v>
      </c>
      <c r="D297" s="27" t="s">
        <v>13</v>
      </c>
      <c r="E297" s="27" t="s">
        <v>13</v>
      </c>
      <c r="F297" s="27" t="s">
        <v>13</v>
      </c>
      <c r="G297" s="27" t="s">
        <v>13</v>
      </c>
      <c r="H297" s="20">
        <v>0</v>
      </c>
      <c r="I297" s="20">
        <v>0</v>
      </c>
      <c r="J297" s="20">
        <v>0</v>
      </c>
    </row>
    <row r="298" spans="1:10" x14ac:dyDescent="0.25">
      <c r="A298" s="32"/>
      <c r="B298" s="10" t="s">
        <v>20</v>
      </c>
      <c r="C298" s="27">
        <v>841</v>
      </c>
      <c r="D298" s="14" t="s">
        <v>40</v>
      </c>
      <c r="E298" s="27">
        <v>4</v>
      </c>
      <c r="F298" s="14" t="s">
        <v>126</v>
      </c>
      <c r="G298" s="27">
        <v>81990</v>
      </c>
      <c r="H298" s="20">
        <v>11402340</v>
      </c>
      <c r="I298" s="20">
        <v>9688000</v>
      </c>
      <c r="J298" s="20">
        <v>9688000</v>
      </c>
    </row>
    <row r="299" spans="1:10" x14ac:dyDescent="0.25">
      <c r="A299" s="32"/>
      <c r="B299" s="10" t="s">
        <v>21</v>
      </c>
      <c r="C299" s="27" t="s">
        <v>13</v>
      </c>
      <c r="D299" s="27" t="s">
        <v>13</v>
      </c>
      <c r="E299" s="27" t="s">
        <v>13</v>
      </c>
      <c r="F299" s="27" t="s">
        <v>13</v>
      </c>
      <c r="G299" s="27" t="s">
        <v>13</v>
      </c>
      <c r="H299" s="20">
        <v>0</v>
      </c>
      <c r="I299" s="20">
        <v>0</v>
      </c>
      <c r="J299" s="20">
        <v>0</v>
      </c>
    </row>
    <row r="300" spans="1:10" x14ac:dyDescent="0.25">
      <c r="A300" s="33"/>
      <c r="B300" s="18" t="s">
        <v>14</v>
      </c>
      <c r="C300" s="27" t="s">
        <v>13</v>
      </c>
      <c r="D300" s="27" t="s">
        <v>13</v>
      </c>
      <c r="E300" s="27" t="s">
        <v>13</v>
      </c>
      <c r="F300" s="27" t="s">
        <v>13</v>
      </c>
      <c r="G300" s="27" t="s">
        <v>13</v>
      </c>
      <c r="H300" s="19">
        <f t="shared" ref="H300:J300" si="124">H295</f>
        <v>11402340</v>
      </c>
      <c r="I300" s="19">
        <f t="shared" si="124"/>
        <v>9688000</v>
      </c>
      <c r="J300" s="19">
        <f t="shared" si="124"/>
        <v>9688000</v>
      </c>
    </row>
    <row r="301" spans="1:10" ht="30" x14ac:dyDescent="0.25">
      <c r="A301" s="31" t="s">
        <v>127</v>
      </c>
      <c r="B301" s="11" t="s">
        <v>129</v>
      </c>
      <c r="C301" s="27">
        <v>841</v>
      </c>
      <c r="D301" s="14" t="s">
        <v>40</v>
      </c>
      <c r="E301" s="27">
        <v>4</v>
      </c>
      <c r="F301" s="14" t="s">
        <v>131</v>
      </c>
      <c r="G301" s="27" t="s">
        <v>13</v>
      </c>
      <c r="H301" s="20">
        <f t="shared" ref="H301:J301" si="125">H302+H303+H304</f>
        <v>520907</v>
      </c>
      <c r="I301" s="20">
        <f t="shared" si="125"/>
        <v>520907</v>
      </c>
      <c r="J301" s="20">
        <f t="shared" si="125"/>
        <v>520907</v>
      </c>
    </row>
    <row r="302" spans="1:10" x14ac:dyDescent="0.25">
      <c r="A302" s="32"/>
      <c r="B302" s="10" t="s">
        <v>18</v>
      </c>
      <c r="C302" s="27" t="s">
        <v>13</v>
      </c>
      <c r="D302" s="27" t="s">
        <v>13</v>
      </c>
      <c r="E302" s="27" t="s">
        <v>13</v>
      </c>
      <c r="F302" s="27" t="s">
        <v>13</v>
      </c>
      <c r="G302" s="27" t="s">
        <v>13</v>
      </c>
      <c r="H302" s="20">
        <v>0</v>
      </c>
      <c r="I302" s="20">
        <v>0</v>
      </c>
      <c r="J302" s="20">
        <v>0</v>
      </c>
    </row>
    <row r="303" spans="1:10" x14ac:dyDescent="0.25">
      <c r="A303" s="32"/>
      <c r="B303" s="10" t="s">
        <v>19</v>
      </c>
      <c r="C303" s="27" t="s">
        <v>13</v>
      </c>
      <c r="D303" s="27" t="s">
        <v>13</v>
      </c>
      <c r="E303" s="27" t="s">
        <v>13</v>
      </c>
      <c r="F303" s="27" t="s">
        <v>13</v>
      </c>
      <c r="G303" s="27" t="s">
        <v>13</v>
      </c>
      <c r="H303" s="20">
        <v>0</v>
      </c>
      <c r="I303" s="20">
        <v>0</v>
      </c>
      <c r="J303" s="20">
        <v>0</v>
      </c>
    </row>
    <row r="304" spans="1:10" x14ac:dyDescent="0.25">
      <c r="A304" s="32"/>
      <c r="B304" s="10" t="s">
        <v>20</v>
      </c>
      <c r="C304" s="27">
        <v>841</v>
      </c>
      <c r="D304" s="14" t="s">
        <v>40</v>
      </c>
      <c r="E304" s="27">
        <v>4</v>
      </c>
      <c r="F304" s="14" t="s">
        <v>131</v>
      </c>
      <c r="G304" s="27" t="s">
        <v>13</v>
      </c>
      <c r="H304" s="20">
        <f>H307</f>
        <v>520907</v>
      </c>
      <c r="I304" s="20">
        <f t="shared" ref="I304:J304" si="126">I307</f>
        <v>520907</v>
      </c>
      <c r="J304" s="20">
        <f t="shared" si="126"/>
        <v>520907</v>
      </c>
    </row>
    <row r="305" spans="1:10" x14ac:dyDescent="0.25">
      <c r="A305" s="32"/>
      <c r="B305" s="10" t="s">
        <v>21</v>
      </c>
      <c r="C305" s="27" t="s">
        <v>13</v>
      </c>
      <c r="D305" s="27" t="s">
        <v>13</v>
      </c>
      <c r="E305" s="27" t="s">
        <v>13</v>
      </c>
      <c r="F305" s="27" t="s">
        <v>13</v>
      </c>
      <c r="G305" s="27" t="s">
        <v>13</v>
      </c>
      <c r="H305" s="20">
        <v>0</v>
      </c>
      <c r="I305" s="20">
        <v>0</v>
      </c>
      <c r="J305" s="20">
        <v>0</v>
      </c>
    </row>
    <row r="306" spans="1:10" x14ac:dyDescent="0.25">
      <c r="A306" s="33"/>
      <c r="B306" s="18" t="s">
        <v>14</v>
      </c>
      <c r="C306" s="27" t="s">
        <v>13</v>
      </c>
      <c r="D306" s="27" t="s">
        <v>13</v>
      </c>
      <c r="E306" s="27" t="s">
        <v>13</v>
      </c>
      <c r="F306" s="27" t="s">
        <v>13</v>
      </c>
      <c r="G306" s="27" t="s">
        <v>13</v>
      </c>
      <c r="H306" s="19">
        <f t="shared" ref="H306:J306" si="127">H301</f>
        <v>520907</v>
      </c>
      <c r="I306" s="19">
        <f t="shared" si="127"/>
        <v>520907</v>
      </c>
      <c r="J306" s="19">
        <f t="shared" si="127"/>
        <v>520907</v>
      </c>
    </row>
    <row r="307" spans="1:10" x14ac:dyDescent="0.25">
      <c r="A307" s="31" t="s">
        <v>128</v>
      </c>
      <c r="B307" s="11" t="s">
        <v>130</v>
      </c>
      <c r="C307" s="27">
        <v>841</v>
      </c>
      <c r="D307" s="14" t="s">
        <v>40</v>
      </c>
      <c r="E307" s="27">
        <v>4</v>
      </c>
      <c r="F307" s="14" t="s">
        <v>131</v>
      </c>
      <c r="G307" s="27" t="s">
        <v>13</v>
      </c>
      <c r="H307" s="20">
        <f t="shared" ref="H307:J307" si="128">H308+H309+H310</f>
        <v>520907</v>
      </c>
      <c r="I307" s="20">
        <f t="shared" si="128"/>
        <v>520907</v>
      </c>
      <c r="J307" s="20">
        <f t="shared" si="128"/>
        <v>520907</v>
      </c>
    </row>
    <row r="308" spans="1:10" x14ac:dyDescent="0.25">
      <c r="A308" s="32"/>
      <c r="B308" s="10" t="s">
        <v>18</v>
      </c>
      <c r="C308" s="27" t="s">
        <v>13</v>
      </c>
      <c r="D308" s="27" t="s">
        <v>13</v>
      </c>
      <c r="E308" s="27" t="s">
        <v>13</v>
      </c>
      <c r="F308" s="27" t="s">
        <v>13</v>
      </c>
      <c r="G308" s="27" t="s">
        <v>13</v>
      </c>
      <c r="H308" s="20">
        <v>0</v>
      </c>
      <c r="I308" s="20">
        <v>0</v>
      </c>
      <c r="J308" s="20">
        <v>0</v>
      </c>
    </row>
    <row r="309" spans="1:10" x14ac:dyDescent="0.25">
      <c r="A309" s="32"/>
      <c r="B309" s="10" t="s">
        <v>19</v>
      </c>
      <c r="C309" s="27" t="s">
        <v>13</v>
      </c>
      <c r="D309" s="27" t="s">
        <v>13</v>
      </c>
      <c r="E309" s="27" t="s">
        <v>13</v>
      </c>
      <c r="F309" s="27" t="s">
        <v>13</v>
      </c>
      <c r="G309" s="27" t="s">
        <v>13</v>
      </c>
      <c r="H309" s="20">
        <v>0</v>
      </c>
      <c r="I309" s="20">
        <v>0</v>
      </c>
      <c r="J309" s="20">
        <v>0</v>
      </c>
    </row>
    <row r="310" spans="1:10" x14ac:dyDescent="0.25">
      <c r="A310" s="32"/>
      <c r="B310" s="10" t="s">
        <v>20</v>
      </c>
      <c r="C310" s="27">
        <v>841</v>
      </c>
      <c r="D310" s="14" t="s">
        <v>40</v>
      </c>
      <c r="E310" s="27">
        <v>4</v>
      </c>
      <c r="F310" s="14" t="s">
        <v>131</v>
      </c>
      <c r="G310" s="27">
        <v>82300</v>
      </c>
      <c r="H310" s="20">
        <v>520907</v>
      </c>
      <c r="I310" s="20">
        <v>520907</v>
      </c>
      <c r="J310" s="20">
        <v>520907</v>
      </c>
    </row>
    <row r="311" spans="1:10" x14ac:dyDescent="0.25">
      <c r="A311" s="32"/>
      <c r="B311" s="10" t="s">
        <v>21</v>
      </c>
      <c r="C311" s="27" t="s">
        <v>13</v>
      </c>
      <c r="D311" s="27" t="s">
        <v>13</v>
      </c>
      <c r="E311" s="27" t="s">
        <v>13</v>
      </c>
      <c r="F311" s="27" t="s">
        <v>13</v>
      </c>
      <c r="G311" s="27" t="s">
        <v>13</v>
      </c>
      <c r="H311" s="20">
        <v>0</v>
      </c>
      <c r="I311" s="20">
        <v>0</v>
      </c>
      <c r="J311" s="20">
        <v>0</v>
      </c>
    </row>
    <row r="312" spans="1:10" x14ac:dyDescent="0.25">
      <c r="A312" s="33"/>
      <c r="B312" s="18" t="s">
        <v>14</v>
      </c>
      <c r="C312" s="27" t="s">
        <v>13</v>
      </c>
      <c r="D312" s="27" t="s">
        <v>13</v>
      </c>
      <c r="E312" s="27" t="s">
        <v>13</v>
      </c>
      <c r="F312" s="27" t="s">
        <v>13</v>
      </c>
      <c r="G312" s="27" t="s">
        <v>13</v>
      </c>
      <c r="H312" s="19">
        <f t="shared" ref="H312:J312" si="129">H307</f>
        <v>520907</v>
      </c>
      <c r="I312" s="19">
        <f t="shared" si="129"/>
        <v>520907</v>
      </c>
      <c r="J312" s="19">
        <f t="shared" si="129"/>
        <v>520907</v>
      </c>
    </row>
    <row r="313" spans="1:10" x14ac:dyDescent="0.25">
      <c r="A313" s="31" t="s">
        <v>132</v>
      </c>
      <c r="B313" s="11" t="s">
        <v>134</v>
      </c>
      <c r="C313" s="27">
        <v>841</v>
      </c>
      <c r="D313" s="14" t="s">
        <v>40</v>
      </c>
      <c r="E313" s="27">
        <v>4</v>
      </c>
      <c r="F313" s="14" t="s">
        <v>136</v>
      </c>
      <c r="G313" s="27" t="s">
        <v>13</v>
      </c>
      <c r="H313" s="20">
        <f t="shared" ref="H313:J313" si="130">H314+H315+H316</f>
        <v>127743.1</v>
      </c>
      <c r="I313" s="20">
        <f t="shared" si="130"/>
        <v>127743.1</v>
      </c>
      <c r="J313" s="20">
        <f t="shared" si="130"/>
        <v>127743.1</v>
      </c>
    </row>
    <row r="314" spans="1:10" x14ac:dyDescent="0.25">
      <c r="A314" s="32"/>
      <c r="B314" s="10" t="s">
        <v>18</v>
      </c>
      <c r="C314" s="27" t="s">
        <v>13</v>
      </c>
      <c r="D314" s="27" t="s">
        <v>13</v>
      </c>
      <c r="E314" s="27" t="s">
        <v>13</v>
      </c>
      <c r="F314" s="27" t="s">
        <v>13</v>
      </c>
      <c r="G314" s="27" t="s">
        <v>13</v>
      </c>
      <c r="H314" s="20">
        <v>0</v>
      </c>
      <c r="I314" s="20">
        <v>0</v>
      </c>
      <c r="J314" s="20">
        <v>0</v>
      </c>
    </row>
    <row r="315" spans="1:10" x14ac:dyDescent="0.25">
      <c r="A315" s="32"/>
      <c r="B315" s="10" t="s">
        <v>19</v>
      </c>
      <c r="C315" s="27">
        <v>841</v>
      </c>
      <c r="D315" s="14" t="s">
        <v>40</v>
      </c>
      <c r="E315" s="27">
        <v>4</v>
      </c>
      <c r="F315" s="14" t="s">
        <v>136</v>
      </c>
      <c r="G315" s="27" t="s">
        <v>13</v>
      </c>
      <c r="H315" s="20">
        <f>H321</f>
        <v>127743.1</v>
      </c>
      <c r="I315" s="20">
        <f t="shared" ref="I315:J315" si="131">I321</f>
        <v>127743.1</v>
      </c>
      <c r="J315" s="20">
        <f t="shared" si="131"/>
        <v>127743.1</v>
      </c>
    </row>
    <row r="316" spans="1:10" x14ac:dyDescent="0.25">
      <c r="A316" s="32"/>
      <c r="B316" s="10" t="s">
        <v>20</v>
      </c>
      <c r="C316" s="27" t="s">
        <v>13</v>
      </c>
      <c r="D316" s="27" t="s">
        <v>13</v>
      </c>
      <c r="E316" s="27" t="s">
        <v>13</v>
      </c>
      <c r="F316" s="27" t="s">
        <v>13</v>
      </c>
      <c r="G316" s="27" t="s">
        <v>13</v>
      </c>
      <c r="H316" s="20">
        <v>0</v>
      </c>
      <c r="I316" s="20">
        <v>0</v>
      </c>
      <c r="J316" s="20">
        <v>0</v>
      </c>
    </row>
    <row r="317" spans="1:10" x14ac:dyDescent="0.25">
      <c r="A317" s="32"/>
      <c r="B317" s="10" t="s">
        <v>21</v>
      </c>
      <c r="C317" s="27" t="s">
        <v>13</v>
      </c>
      <c r="D317" s="27" t="s">
        <v>13</v>
      </c>
      <c r="E317" s="27" t="s">
        <v>13</v>
      </c>
      <c r="F317" s="27" t="s">
        <v>13</v>
      </c>
      <c r="G317" s="27" t="s">
        <v>13</v>
      </c>
      <c r="H317" s="20">
        <v>0</v>
      </c>
      <c r="I317" s="20">
        <v>0</v>
      </c>
      <c r="J317" s="20">
        <v>0</v>
      </c>
    </row>
    <row r="318" spans="1:10" x14ac:dyDescent="0.25">
      <c r="A318" s="33"/>
      <c r="B318" s="18" t="s">
        <v>14</v>
      </c>
      <c r="C318" s="27" t="s">
        <v>13</v>
      </c>
      <c r="D318" s="27" t="s">
        <v>13</v>
      </c>
      <c r="E318" s="27" t="s">
        <v>13</v>
      </c>
      <c r="F318" s="27" t="s">
        <v>13</v>
      </c>
      <c r="G318" s="27" t="s">
        <v>13</v>
      </c>
      <c r="H318" s="19">
        <f t="shared" ref="H318:J318" si="132">H313</f>
        <v>127743.1</v>
      </c>
      <c r="I318" s="19">
        <f t="shared" si="132"/>
        <v>127743.1</v>
      </c>
      <c r="J318" s="19">
        <f t="shared" si="132"/>
        <v>127743.1</v>
      </c>
    </row>
    <row r="319" spans="1:10" ht="75" x14ac:dyDescent="0.25">
      <c r="A319" s="31" t="s">
        <v>133</v>
      </c>
      <c r="B319" s="11" t="s">
        <v>135</v>
      </c>
      <c r="C319" s="27">
        <v>841</v>
      </c>
      <c r="D319" s="14" t="s">
        <v>40</v>
      </c>
      <c r="E319" s="27">
        <v>4</v>
      </c>
      <c r="F319" s="14" t="s">
        <v>136</v>
      </c>
      <c r="G319" s="27" t="s">
        <v>13</v>
      </c>
      <c r="H319" s="20">
        <f t="shared" ref="H319:J319" si="133">H320+H321+H322</f>
        <v>127743.1</v>
      </c>
      <c r="I319" s="20">
        <f t="shared" si="133"/>
        <v>127743.1</v>
      </c>
      <c r="J319" s="20">
        <f t="shared" si="133"/>
        <v>127743.1</v>
      </c>
    </row>
    <row r="320" spans="1:10" x14ac:dyDescent="0.25">
      <c r="A320" s="32"/>
      <c r="B320" s="10" t="s">
        <v>18</v>
      </c>
      <c r="C320" s="27" t="s">
        <v>13</v>
      </c>
      <c r="D320" s="27" t="s">
        <v>13</v>
      </c>
      <c r="E320" s="27" t="s">
        <v>13</v>
      </c>
      <c r="F320" s="27" t="s">
        <v>13</v>
      </c>
      <c r="G320" s="27" t="s">
        <v>13</v>
      </c>
      <c r="H320" s="20">
        <v>0</v>
      </c>
      <c r="I320" s="20">
        <v>0</v>
      </c>
      <c r="J320" s="20">
        <v>0</v>
      </c>
    </row>
    <row r="321" spans="1:10" x14ac:dyDescent="0.25">
      <c r="A321" s="32"/>
      <c r="B321" s="10" t="s">
        <v>19</v>
      </c>
      <c r="C321" s="27">
        <v>841</v>
      </c>
      <c r="D321" s="14" t="s">
        <v>40</v>
      </c>
      <c r="E321" s="27">
        <v>4</v>
      </c>
      <c r="F321" s="14" t="s">
        <v>136</v>
      </c>
      <c r="G321" s="27">
        <v>12510</v>
      </c>
      <c r="H321" s="20">
        <v>127743.1</v>
      </c>
      <c r="I321" s="20">
        <v>127743.1</v>
      </c>
      <c r="J321" s="20">
        <v>127743.1</v>
      </c>
    </row>
    <row r="322" spans="1:10" x14ac:dyDescent="0.25">
      <c r="A322" s="32"/>
      <c r="B322" s="10" t="s">
        <v>20</v>
      </c>
      <c r="C322" s="27" t="s">
        <v>13</v>
      </c>
      <c r="D322" s="27" t="s">
        <v>13</v>
      </c>
      <c r="E322" s="27" t="s">
        <v>13</v>
      </c>
      <c r="F322" s="27" t="s">
        <v>13</v>
      </c>
      <c r="G322" s="27" t="s">
        <v>13</v>
      </c>
      <c r="H322" s="20">
        <v>0</v>
      </c>
      <c r="I322" s="20">
        <v>0</v>
      </c>
      <c r="J322" s="20">
        <v>0</v>
      </c>
    </row>
    <row r="323" spans="1:10" x14ac:dyDescent="0.25">
      <c r="A323" s="32"/>
      <c r="B323" s="10" t="s">
        <v>21</v>
      </c>
      <c r="C323" s="27" t="s">
        <v>13</v>
      </c>
      <c r="D323" s="27" t="s">
        <v>13</v>
      </c>
      <c r="E323" s="27" t="s">
        <v>13</v>
      </c>
      <c r="F323" s="27" t="s">
        <v>13</v>
      </c>
      <c r="G323" s="27" t="s">
        <v>13</v>
      </c>
      <c r="H323" s="20">
        <v>0</v>
      </c>
      <c r="I323" s="20">
        <v>0</v>
      </c>
      <c r="J323" s="20">
        <v>0</v>
      </c>
    </row>
    <row r="324" spans="1:10" x14ac:dyDescent="0.25">
      <c r="A324" s="33"/>
      <c r="B324" s="18" t="s">
        <v>14</v>
      </c>
      <c r="C324" s="27" t="s">
        <v>13</v>
      </c>
      <c r="D324" s="27" t="s">
        <v>13</v>
      </c>
      <c r="E324" s="27" t="s">
        <v>13</v>
      </c>
      <c r="F324" s="27" t="s">
        <v>13</v>
      </c>
      <c r="G324" s="27" t="s">
        <v>13</v>
      </c>
      <c r="H324" s="19">
        <f t="shared" ref="H324:J324" si="134">H319</f>
        <v>127743.1</v>
      </c>
      <c r="I324" s="19">
        <f t="shared" si="134"/>
        <v>127743.1</v>
      </c>
      <c r="J324" s="19">
        <f t="shared" si="134"/>
        <v>127743.1</v>
      </c>
    </row>
    <row r="325" spans="1:10" ht="45" x14ac:dyDescent="0.25">
      <c r="A325" s="31" t="s">
        <v>137</v>
      </c>
      <c r="B325" s="11" t="s">
        <v>139</v>
      </c>
      <c r="C325" s="27">
        <v>841</v>
      </c>
      <c r="D325" s="14" t="s">
        <v>40</v>
      </c>
      <c r="E325" s="27">
        <v>4</v>
      </c>
      <c r="F325" s="14" t="s">
        <v>141</v>
      </c>
      <c r="G325" s="27" t="s">
        <v>13</v>
      </c>
      <c r="H325" s="20">
        <f t="shared" ref="H325:J325" si="135">H326+H327+H328</f>
        <v>2988031</v>
      </c>
      <c r="I325" s="20">
        <f t="shared" si="135"/>
        <v>2988031</v>
      </c>
      <c r="J325" s="20">
        <f t="shared" si="135"/>
        <v>2988031</v>
      </c>
    </row>
    <row r="326" spans="1:10" x14ac:dyDescent="0.25">
      <c r="A326" s="32"/>
      <c r="B326" s="10" t="s">
        <v>18</v>
      </c>
      <c r="C326" s="27" t="s">
        <v>13</v>
      </c>
      <c r="D326" s="27" t="s">
        <v>13</v>
      </c>
      <c r="E326" s="27" t="s">
        <v>13</v>
      </c>
      <c r="F326" s="27" t="s">
        <v>13</v>
      </c>
      <c r="G326" s="27" t="s">
        <v>13</v>
      </c>
      <c r="H326" s="20">
        <v>0</v>
      </c>
      <c r="I326" s="20">
        <v>0</v>
      </c>
      <c r="J326" s="20">
        <v>0</v>
      </c>
    </row>
    <row r="327" spans="1:10" x14ac:dyDescent="0.25">
      <c r="A327" s="32"/>
      <c r="B327" s="10" t="s">
        <v>19</v>
      </c>
      <c r="C327" s="27" t="s">
        <v>13</v>
      </c>
      <c r="D327" s="27" t="s">
        <v>13</v>
      </c>
      <c r="E327" s="27" t="s">
        <v>13</v>
      </c>
      <c r="F327" s="27" t="s">
        <v>13</v>
      </c>
      <c r="G327" s="27" t="s">
        <v>13</v>
      </c>
      <c r="H327" s="20">
        <v>0</v>
      </c>
      <c r="I327" s="20">
        <v>0</v>
      </c>
      <c r="J327" s="20">
        <v>0</v>
      </c>
    </row>
    <row r="328" spans="1:10" x14ac:dyDescent="0.25">
      <c r="A328" s="32"/>
      <c r="B328" s="10" t="s">
        <v>20</v>
      </c>
      <c r="C328" s="27">
        <v>841</v>
      </c>
      <c r="D328" s="14" t="s">
        <v>40</v>
      </c>
      <c r="E328" s="27">
        <v>4</v>
      </c>
      <c r="F328" s="14" t="s">
        <v>141</v>
      </c>
      <c r="G328" s="27" t="s">
        <v>13</v>
      </c>
      <c r="H328" s="20">
        <f>H334</f>
        <v>2988031</v>
      </c>
      <c r="I328" s="20">
        <f t="shared" ref="I328:J328" si="136">I334</f>
        <v>2988031</v>
      </c>
      <c r="J328" s="20">
        <f t="shared" si="136"/>
        <v>2988031</v>
      </c>
    </row>
    <row r="329" spans="1:10" x14ac:dyDescent="0.25">
      <c r="A329" s="32"/>
      <c r="B329" s="10" t="s">
        <v>21</v>
      </c>
      <c r="C329" s="27" t="s">
        <v>13</v>
      </c>
      <c r="D329" s="27" t="s">
        <v>13</v>
      </c>
      <c r="E329" s="27" t="s">
        <v>13</v>
      </c>
      <c r="F329" s="27" t="s">
        <v>13</v>
      </c>
      <c r="G329" s="27" t="s">
        <v>13</v>
      </c>
      <c r="H329" s="20">
        <v>0</v>
      </c>
      <c r="I329" s="20">
        <v>0</v>
      </c>
      <c r="J329" s="20">
        <v>0</v>
      </c>
    </row>
    <row r="330" spans="1:10" x14ac:dyDescent="0.25">
      <c r="A330" s="33"/>
      <c r="B330" s="18" t="s">
        <v>14</v>
      </c>
      <c r="C330" s="27" t="s">
        <v>13</v>
      </c>
      <c r="D330" s="27" t="s">
        <v>13</v>
      </c>
      <c r="E330" s="27" t="s">
        <v>13</v>
      </c>
      <c r="F330" s="27" t="s">
        <v>13</v>
      </c>
      <c r="G330" s="27" t="s">
        <v>13</v>
      </c>
      <c r="H330" s="19">
        <f t="shared" ref="H330:J330" si="137">H325</f>
        <v>2988031</v>
      </c>
      <c r="I330" s="19">
        <f t="shared" si="137"/>
        <v>2988031</v>
      </c>
      <c r="J330" s="19">
        <f t="shared" si="137"/>
        <v>2988031</v>
      </c>
    </row>
    <row r="331" spans="1:10" x14ac:dyDescent="0.25">
      <c r="A331" s="31" t="s">
        <v>138</v>
      </c>
      <c r="B331" s="11" t="s">
        <v>140</v>
      </c>
      <c r="C331" s="27">
        <v>841</v>
      </c>
      <c r="D331" s="14" t="s">
        <v>40</v>
      </c>
      <c r="E331" s="27">
        <v>4</v>
      </c>
      <c r="F331" s="14" t="s">
        <v>141</v>
      </c>
      <c r="G331" s="27" t="s">
        <v>13</v>
      </c>
      <c r="H331" s="20">
        <f t="shared" ref="H331:J331" si="138">H332+H333+H334</f>
        <v>2988031</v>
      </c>
      <c r="I331" s="20">
        <f t="shared" si="138"/>
        <v>2988031</v>
      </c>
      <c r="J331" s="20">
        <f t="shared" si="138"/>
        <v>2988031</v>
      </c>
    </row>
    <row r="332" spans="1:10" x14ac:dyDescent="0.25">
      <c r="A332" s="32"/>
      <c r="B332" s="10" t="s">
        <v>18</v>
      </c>
      <c r="C332" s="27" t="s">
        <v>13</v>
      </c>
      <c r="D332" s="27" t="s">
        <v>13</v>
      </c>
      <c r="E332" s="27" t="s">
        <v>13</v>
      </c>
      <c r="F332" s="27" t="s">
        <v>13</v>
      </c>
      <c r="G332" s="27" t="s">
        <v>13</v>
      </c>
      <c r="H332" s="20">
        <v>0</v>
      </c>
      <c r="I332" s="20">
        <v>0</v>
      </c>
      <c r="J332" s="20">
        <v>0</v>
      </c>
    </row>
    <row r="333" spans="1:10" x14ac:dyDescent="0.25">
      <c r="A333" s="32"/>
      <c r="B333" s="10" t="s">
        <v>19</v>
      </c>
      <c r="C333" s="27" t="s">
        <v>13</v>
      </c>
      <c r="D333" s="27" t="s">
        <v>13</v>
      </c>
      <c r="E333" s="27" t="s">
        <v>13</v>
      </c>
      <c r="F333" s="27" t="s">
        <v>13</v>
      </c>
      <c r="G333" s="27" t="s">
        <v>13</v>
      </c>
      <c r="H333" s="20">
        <v>0</v>
      </c>
      <c r="I333" s="20">
        <v>0</v>
      </c>
      <c r="J333" s="20">
        <v>0</v>
      </c>
    </row>
    <row r="334" spans="1:10" x14ac:dyDescent="0.25">
      <c r="A334" s="32"/>
      <c r="B334" s="10" t="s">
        <v>20</v>
      </c>
      <c r="C334" s="27">
        <v>841</v>
      </c>
      <c r="D334" s="14" t="s">
        <v>40</v>
      </c>
      <c r="E334" s="27">
        <v>4</v>
      </c>
      <c r="F334" s="14" t="s">
        <v>141</v>
      </c>
      <c r="G334" s="27">
        <v>82450</v>
      </c>
      <c r="H334" s="20">
        <v>2988031</v>
      </c>
      <c r="I334" s="20">
        <v>2988031</v>
      </c>
      <c r="J334" s="20">
        <v>2988031</v>
      </c>
    </row>
    <row r="335" spans="1:10" x14ac:dyDescent="0.25">
      <c r="A335" s="32"/>
      <c r="B335" s="10" t="s">
        <v>21</v>
      </c>
      <c r="C335" s="27" t="s">
        <v>13</v>
      </c>
      <c r="D335" s="27" t="s">
        <v>13</v>
      </c>
      <c r="E335" s="27" t="s">
        <v>13</v>
      </c>
      <c r="F335" s="27" t="s">
        <v>13</v>
      </c>
      <c r="G335" s="27" t="s">
        <v>13</v>
      </c>
      <c r="H335" s="20">
        <v>0</v>
      </c>
      <c r="I335" s="20">
        <v>0</v>
      </c>
      <c r="J335" s="20">
        <v>0</v>
      </c>
    </row>
    <row r="336" spans="1:10" x14ac:dyDescent="0.25">
      <c r="A336" s="33"/>
      <c r="B336" s="18" t="s">
        <v>14</v>
      </c>
      <c r="C336" s="27" t="s">
        <v>13</v>
      </c>
      <c r="D336" s="27" t="s">
        <v>13</v>
      </c>
      <c r="E336" s="27" t="s">
        <v>13</v>
      </c>
      <c r="F336" s="27" t="s">
        <v>13</v>
      </c>
      <c r="G336" s="27" t="s">
        <v>13</v>
      </c>
      <c r="H336" s="19">
        <f t="shared" ref="H336:J336" si="139">H331</f>
        <v>2988031</v>
      </c>
      <c r="I336" s="19">
        <f t="shared" si="139"/>
        <v>2988031</v>
      </c>
      <c r="J336" s="19">
        <f t="shared" si="139"/>
        <v>2988031</v>
      </c>
    </row>
    <row r="337" spans="1:10" ht="30" x14ac:dyDescent="0.25">
      <c r="A337" s="31" t="s">
        <v>142</v>
      </c>
      <c r="B337" s="11" t="s">
        <v>144</v>
      </c>
      <c r="C337" s="27">
        <v>841</v>
      </c>
      <c r="D337" s="14" t="s">
        <v>40</v>
      </c>
      <c r="E337" s="27">
        <v>4</v>
      </c>
      <c r="F337" s="14" t="s">
        <v>146</v>
      </c>
      <c r="G337" s="27" t="s">
        <v>13</v>
      </c>
      <c r="H337" s="20">
        <f t="shared" ref="H337:J337" si="140">H338+H339+H340</f>
        <v>68431</v>
      </c>
      <c r="I337" s="20">
        <f t="shared" si="140"/>
        <v>68431</v>
      </c>
      <c r="J337" s="20">
        <f t="shared" si="140"/>
        <v>68431</v>
      </c>
    </row>
    <row r="338" spans="1:10" x14ac:dyDescent="0.25">
      <c r="A338" s="32"/>
      <c r="B338" s="10" t="s">
        <v>18</v>
      </c>
      <c r="C338" s="27" t="s">
        <v>13</v>
      </c>
      <c r="D338" s="27" t="s">
        <v>13</v>
      </c>
      <c r="E338" s="27" t="s">
        <v>13</v>
      </c>
      <c r="F338" s="27" t="s">
        <v>13</v>
      </c>
      <c r="G338" s="27" t="s">
        <v>13</v>
      </c>
      <c r="H338" s="20">
        <v>0</v>
      </c>
      <c r="I338" s="20">
        <v>0</v>
      </c>
      <c r="J338" s="20">
        <v>0</v>
      </c>
    </row>
    <row r="339" spans="1:10" x14ac:dyDescent="0.25">
      <c r="A339" s="32"/>
      <c r="B339" s="10" t="s">
        <v>19</v>
      </c>
      <c r="C339" s="27" t="s">
        <v>13</v>
      </c>
      <c r="D339" s="27" t="s">
        <v>13</v>
      </c>
      <c r="E339" s="27" t="s">
        <v>13</v>
      </c>
      <c r="F339" s="27" t="s">
        <v>13</v>
      </c>
      <c r="G339" s="27" t="s">
        <v>13</v>
      </c>
      <c r="H339" s="20">
        <v>0</v>
      </c>
      <c r="I339" s="20">
        <v>0</v>
      </c>
      <c r="J339" s="20">
        <v>0</v>
      </c>
    </row>
    <row r="340" spans="1:10" x14ac:dyDescent="0.25">
      <c r="A340" s="32"/>
      <c r="B340" s="10" t="s">
        <v>20</v>
      </c>
      <c r="C340" s="27">
        <v>841</v>
      </c>
      <c r="D340" s="14" t="s">
        <v>40</v>
      </c>
      <c r="E340" s="27">
        <v>4</v>
      </c>
      <c r="F340" s="14" t="s">
        <v>146</v>
      </c>
      <c r="G340" s="27" t="s">
        <v>13</v>
      </c>
      <c r="H340" s="20">
        <f>H346</f>
        <v>68431</v>
      </c>
      <c r="I340" s="20">
        <f t="shared" ref="I340:J340" si="141">I346</f>
        <v>68431</v>
      </c>
      <c r="J340" s="20">
        <f t="shared" si="141"/>
        <v>68431</v>
      </c>
    </row>
    <row r="341" spans="1:10" x14ac:dyDescent="0.25">
      <c r="A341" s="32"/>
      <c r="B341" s="10" t="s">
        <v>21</v>
      </c>
      <c r="C341" s="27" t="s">
        <v>13</v>
      </c>
      <c r="D341" s="27" t="s">
        <v>13</v>
      </c>
      <c r="E341" s="27" t="s">
        <v>13</v>
      </c>
      <c r="F341" s="27" t="s">
        <v>13</v>
      </c>
      <c r="G341" s="27" t="s">
        <v>13</v>
      </c>
      <c r="H341" s="20">
        <v>0</v>
      </c>
      <c r="I341" s="20">
        <v>0</v>
      </c>
      <c r="J341" s="20">
        <v>0</v>
      </c>
    </row>
    <row r="342" spans="1:10" x14ac:dyDescent="0.25">
      <c r="A342" s="33"/>
      <c r="B342" s="18" t="s">
        <v>14</v>
      </c>
      <c r="C342" s="27" t="s">
        <v>13</v>
      </c>
      <c r="D342" s="27" t="s">
        <v>13</v>
      </c>
      <c r="E342" s="27" t="s">
        <v>13</v>
      </c>
      <c r="F342" s="27" t="s">
        <v>13</v>
      </c>
      <c r="G342" s="27" t="s">
        <v>13</v>
      </c>
      <c r="H342" s="19">
        <f t="shared" ref="H342:J342" si="142">H337</f>
        <v>68431</v>
      </c>
      <c r="I342" s="19">
        <f t="shared" si="142"/>
        <v>68431</v>
      </c>
      <c r="J342" s="19">
        <f t="shared" si="142"/>
        <v>68431</v>
      </c>
    </row>
    <row r="343" spans="1:10" ht="30" x14ac:dyDescent="0.25">
      <c r="A343" s="31" t="s">
        <v>143</v>
      </c>
      <c r="B343" s="11" t="s">
        <v>145</v>
      </c>
      <c r="C343" s="27">
        <v>841</v>
      </c>
      <c r="D343" s="14" t="s">
        <v>40</v>
      </c>
      <c r="E343" s="27">
        <v>4</v>
      </c>
      <c r="F343" s="14" t="s">
        <v>146</v>
      </c>
      <c r="G343" s="27" t="s">
        <v>13</v>
      </c>
      <c r="H343" s="20">
        <f t="shared" ref="H343:J343" si="143">H344+H345+H346</f>
        <v>68431</v>
      </c>
      <c r="I343" s="20">
        <f t="shared" si="143"/>
        <v>68431</v>
      </c>
      <c r="J343" s="20">
        <f t="shared" si="143"/>
        <v>68431</v>
      </c>
    </row>
    <row r="344" spans="1:10" x14ac:dyDescent="0.25">
      <c r="A344" s="32"/>
      <c r="B344" s="10" t="s">
        <v>18</v>
      </c>
      <c r="C344" s="27" t="s">
        <v>13</v>
      </c>
      <c r="D344" s="27" t="s">
        <v>13</v>
      </c>
      <c r="E344" s="27" t="s">
        <v>13</v>
      </c>
      <c r="F344" s="27" t="s">
        <v>13</v>
      </c>
      <c r="G344" s="27" t="s">
        <v>13</v>
      </c>
      <c r="H344" s="20">
        <v>0</v>
      </c>
      <c r="I344" s="20">
        <v>0</v>
      </c>
      <c r="J344" s="20">
        <v>0</v>
      </c>
    </row>
    <row r="345" spans="1:10" x14ac:dyDescent="0.25">
      <c r="A345" s="32"/>
      <c r="B345" s="10" t="s">
        <v>19</v>
      </c>
      <c r="C345" s="27" t="s">
        <v>13</v>
      </c>
      <c r="D345" s="27" t="s">
        <v>13</v>
      </c>
      <c r="E345" s="27" t="s">
        <v>13</v>
      </c>
      <c r="F345" s="27" t="s">
        <v>13</v>
      </c>
      <c r="G345" s="27" t="s">
        <v>13</v>
      </c>
      <c r="H345" s="20">
        <v>0</v>
      </c>
      <c r="I345" s="20">
        <v>0</v>
      </c>
      <c r="J345" s="20">
        <v>0</v>
      </c>
    </row>
    <row r="346" spans="1:10" x14ac:dyDescent="0.25">
      <c r="A346" s="32"/>
      <c r="B346" s="10" t="s">
        <v>20</v>
      </c>
      <c r="C346" s="27">
        <v>841</v>
      </c>
      <c r="D346" s="14" t="s">
        <v>40</v>
      </c>
      <c r="E346" s="27">
        <v>4</v>
      </c>
      <c r="F346" s="14" t="s">
        <v>146</v>
      </c>
      <c r="G346" s="27">
        <v>80100</v>
      </c>
      <c r="H346" s="20">
        <v>68431</v>
      </c>
      <c r="I346" s="20">
        <v>68431</v>
      </c>
      <c r="J346" s="20">
        <v>68431</v>
      </c>
    </row>
    <row r="347" spans="1:10" x14ac:dyDescent="0.25">
      <c r="A347" s="32"/>
      <c r="B347" s="10" t="s">
        <v>21</v>
      </c>
      <c r="C347" s="27" t="s">
        <v>13</v>
      </c>
      <c r="D347" s="27" t="s">
        <v>13</v>
      </c>
      <c r="E347" s="27" t="s">
        <v>13</v>
      </c>
      <c r="F347" s="27" t="s">
        <v>13</v>
      </c>
      <c r="G347" s="27" t="s">
        <v>13</v>
      </c>
      <c r="H347" s="20">
        <v>0</v>
      </c>
      <c r="I347" s="20">
        <v>0</v>
      </c>
      <c r="J347" s="20">
        <v>0</v>
      </c>
    </row>
    <row r="348" spans="1:10" x14ac:dyDescent="0.25">
      <c r="A348" s="33"/>
      <c r="B348" s="18" t="s">
        <v>14</v>
      </c>
      <c r="C348" s="27" t="s">
        <v>13</v>
      </c>
      <c r="D348" s="27" t="s">
        <v>13</v>
      </c>
      <c r="E348" s="27" t="s">
        <v>13</v>
      </c>
      <c r="F348" s="27" t="s">
        <v>13</v>
      </c>
      <c r="G348" s="27" t="s">
        <v>13</v>
      </c>
      <c r="H348" s="19">
        <f t="shared" ref="H348:J348" si="144">H343</f>
        <v>68431</v>
      </c>
      <c r="I348" s="19">
        <f t="shared" si="144"/>
        <v>68431</v>
      </c>
      <c r="J348" s="19">
        <f t="shared" si="144"/>
        <v>68431</v>
      </c>
    </row>
    <row r="349" spans="1:10" x14ac:dyDescent="0.25">
      <c r="A349" s="31" t="s">
        <v>147</v>
      </c>
      <c r="B349" s="11" t="s">
        <v>148</v>
      </c>
      <c r="C349" s="27">
        <v>841</v>
      </c>
      <c r="D349" s="14" t="s">
        <v>40</v>
      </c>
      <c r="E349" s="27">
        <v>4</v>
      </c>
      <c r="F349" s="14" t="s">
        <v>149</v>
      </c>
      <c r="G349" s="27" t="s">
        <v>13</v>
      </c>
      <c r="H349" s="20">
        <f t="shared" ref="H349:J349" si="145">H350+H351+H352</f>
        <v>815480</v>
      </c>
      <c r="I349" s="20">
        <f t="shared" si="145"/>
        <v>3364100</v>
      </c>
      <c r="J349" s="20">
        <f t="shared" si="145"/>
        <v>0</v>
      </c>
    </row>
    <row r="350" spans="1:10" x14ac:dyDescent="0.25">
      <c r="A350" s="32"/>
      <c r="B350" s="10" t="s">
        <v>18</v>
      </c>
      <c r="C350" s="27" t="s">
        <v>13</v>
      </c>
      <c r="D350" s="27" t="s">
        <v>13</v>
      </c>
      <c r="E350" s="27" t="s">
        <v>13</v>
      </c>
      <c r="F350" s="27" t="s">
        <v>13</v>
      </c>
      <c r="G350" s="27" t="s">
        <v>13</v>
      </c>
      <c r="H350" s="20">
        <v>0</v>
      </c>
      <c r="I350" s="20">
        <v>0</v>
      </c>
      <c r="J350" s="20">
        <v>0</v>
      </c>
    </row>
    <row r="351" spans="1:10" x14ac:dyDescent="0.25">
      <c r="A351" s="32"/>
      <c r="B351" s="10" t="s">
        <v>19</v>
      </c>
      <c r="C351" s="27">
        <v>841</v>
      </c>
      <c r="D351" s="14" t="s">
        <v>40</v>
      </c>
      <c r="E351" s="27">
        <v>4</v>
      </c>
      <c r="F351" s="14" t="s">
        <v>149</v>
      </c>
      <c r="G351" s="27" t="s">
        <v>13</v>
      </c>
      <c r="H351" s="20">
        <f>H363</f>
        <v>807325</v>
      </c>
      <c r="I351" s="20">
        <f>I357</f>
        <v>3330459</v>
      </c>
      <c r="J351" s="20">
        <f>J357</f>
        <v>0</v>
      </c>
    </row>
    <row r="352" spans="1:10" x14ac:dyDescent="0.25">
      <c r="A352" s="32"/>
      <c r="B352" s="10" t="s">
        <v>20</v>
      </c>
      <c r="C352" s="27">
        <v>841</v>
      </c>
      <c r="D352" s="14" t="s">
        <v>40</v>
      </c>
      <c r="E352" s="27">
        <v>4</v>
      </c>
      <c r="F352" s="14" t="s">
        <v>149</v>
      </c>
      <c r="G352" s="27" t="s">
        <v>13</v>
      </c>
      <c r="H352" s="20">
        <f>H364</f>
        <v>8155</v>
      </c>
      <c r="I352" s="20">
        <f>I358</f>
        <v>33641</v>
      </c>
      <c r="J352" s="20">
        <f>J358</f>
        <v>0</v>
      </c>
    </row>
    <row r="353" spans="1:10" x14ac:dyDescent="0.25">
      <c r="A353" s="32"/>
      <c r="B353" s="10" t="s">
        <v>21</v>
      </c>
      <c r="C353" s="27" t="s">
        <v>13</v>
      </c>
      <c r="D353" s="27" t="s">
        <v>13</v>
      </c>
      <c r="E353" s="27" t="s">
        <v>13</v>
      </c>
      <c r="F353" s="27" t="s">
        <v>13</v>
      </c>
      <c r="G353" s="27" t="s">
        <v>13</v>
      </c>
      <c r="H353" s="20">
        <v>0</v>
      </c>
      <c r="I353" s="20">
        <v>0</v>
      </c>
      <c r="J353" s="20">
        <v>0</v>
      </c>
    </row>
    <row r="354" spans="1:10" x14ac:dyDescent="0.25">
      <c r="A354" s="33"/>
      <c r="B354" s="18" t="s">
        <v>14</v>
      </c>
      <c r="C354" s="27" t="s">
        <v>13</v>
      </c>
      <c r="D354" s="27" t="s">
        <v>13</v>
      </c>
      <c r="E354" s="27" t="s">
        <v>13</v>
      </c>
      <c r="F354" s="27" t="s">
        <v>13</v>
      </c>
      <c r="G354" s="27" t="s">
        <v>13</v>
      </c>
      <c r="H354" s="19">
        <f t="shared" ref="H354:J354" si="146">H349</f>
        <v>815480</v>
      </c>
      <c r="I354" s="19">
        <f t="shared" si="146"/>
        <v>3364100</v>
      </c>
      <c r="J354" s="19">
        <f t="shared" si="146"/>
        <v>0</v>
      </c>
    </row>
    <row r="355" spans="1:10" ht="30" x14ac:dyDescent="0.25">
      <c r="A355" s="31" t="s">
        <v>175</v>
      </c>
      <c r="B355" s="11" t="s">
        <v>179</v>
      </c>
      <c r="C355" s="28">
        <v>841</v>
      </c>
      <c r="D355" s="14" t="s">
        <v>40</v>
      </c>
      <c r="E355" s="28">
        <v>4</v>
      </c>
      <c r="F355" s="14" t="s">
        <v>149</v>
      </c>
      <c r="G355" s="28" t="s">
        <v>13</v>
      </c>
      <c r="H355" s="20">
        <f t="shared" ref="H355:J355" si="147">H356+H357+H358</f>
        <v>0</v>
      </c>
      <c r="I355" s="20">
        <f t="shared" si="147"/>
        <v>3364100</v>
      </c>
      <c r="J355" s="20">
        <f t="shared" si="147"/>
        <v>0</v>
      </c>
    </row>
    <row r="356" spans="1:10" x14ac:dyDescent="0.25">
      <c r="A356" s="32"/>
      <c r="B356" s="10" t="s">
        <v>18</v>
      </c>
      <c r="C356" s="28" t="s">
        <v>13</v>
      </c>
      <c r="D356" s="28" t="s">
        <v>13</v>
      </c>
      <c r="E356" s="28" t="s">
        <v>13</v>
      </c>
      <c r="F356" s="28" t="s">
        <v>13</v>
      </c>
      <c r="G356" s="28" t="s">
        <v>13</v>
      </c>
      <c r="H356" s="20">
        <v>0</v>
      </c>
      <c r="I356" s="20">
        <v>0</v>
      </c>
      <c r="J356" s="20">
        <v>0</v>
      </c>
    </row>
    <row r="357" spans="1:10" x14ac:dyDescent="0.25">
      <c r="A357" s="32"/>
      <c r="B357" s="10" t="s">
        <v>19</v>
      </c>
      <c r="C357" s="28">
        <v>841</v>
      </c>
      <c r="D357" s="14" t="s">
        <v>40</v>
      </c>
      <c r="E357" s="28">
        <v>4</v>
      </c>
      <c r="F357" s="14" t="s">
        <v>149</v>
      </c>
      <c r="G357" s="28" t="s">
        <v>177</v>
      </c>
      <c r="H357" s="20">
        <v>0</v>
      </c>
      <c r="I357" s="20">
        <v>3330459</v>
      </c>
      <c r="J357" s="20">
        <v>0</v>
      </c>
    </row>
    <row r="358" spans="1:10" x14ac:dyDescent="0.25">
      <c r="A358" s="32"/>
      <c r="B358" s="10" t="s">
        <v>20</v>
      </c>
      <c r="C358" s="28">
        <v>841</v>
      </c>
      <c r="D358" s="14" t="s">
        <v>40</v>
      </c>
      <c r="E358" s="28">
        <v>4</v>
      </c>
      <c r="F358" s="14" t="s">
        <v>149</v>
      </c>
      <c r="G358" s="28" t="s">
        <v>177</v>
      </c>
      <c r="H358" s="20">
        <v>0</v>
      </c>
      <c r="I358" s="20">
        <v>33641</v>
      </c>
      <c r="J358" s="20">
        <v>0</v>
      </c>
    </row>
    <row r="359" spans="1:10" x14ac:dyDescent="0.25">
      <c r="A359" s="32"/>
      <c r="B359" s="10" t="s">
        <v>21</v>
      </c>
      <c r="C359" s="28" t="s">
        <v>13</v>
      </c>
      <c r="D359" s="28" t="s">
        <v>13</v>
      </c>
      <c r="E359" s="28" t="s">
        <v>13</v>
      </c>
      <c r="F359" s="28" t="s">
        <v>13</v>
      </c>
      <c r="G359" s="28" t="s">
        <v>13</v>
      </c>
      <c r="H359" s="20">
        <v>0</v>
      </c>
      <c r="I359" s="20">
        <v>0</v>
      </c>
      <c r="J359" s="20">
        <v>0</v>
      </c>
    </row>
    <row r="360" spans="1:10" x14ac:dyDescent="0.25">
      <c r="A360" s="33"/>
      <c r="B360" s="18" t="s">
        <v>14</v>
      </c>
      <c r="C360" s="28" t="s">
        <v>13</v>
      </c>
      <c r="D360" s="28" t="s">
        <v>13</v>
      </c>
      <c r="E360" s="28" t="s">
        <v>13</v>
      </c>
      <c r="F360" s="28" t="s">
        <v>13</v>
      </c>
      <c r="G360" s="28" t="s">
        <v>13</v>
      </c>
      <c r="H360" s="19">
        <f t="shared" ref="H360:J360" si="148">H355</f>
        <v>0</v>
      </c>
      <c r="I360" s="19">
        <f t="shared" si="148"/>
        <v>3364100</v>
      </c>
      <c r="J360" s="19">
        <f t="shared" si="148"/>
        <v>0</v>
      </c>
    </row>
    <row r="361" spans="1:10" x14ac:dyDescent="0.25">
      <c r="A361" s="31" t="s">
        <v>176</v>
      </c>
      <c r="B361" s="11" t="s">
        <v>148</v>
      </c>
      <c r="C361" s="28">
        <v>841</v>
      </c>
      <c r="D361" s="14" t="s">
        <v>40</v>
      </c>
      <c r="E361" s="28">
        <v>4</v>
      </c>
      <c r="F361" s="14" t="s">
        <v>149</v>
      </c>
      <c r="G361" s="28" t="s">
        <v>13</v>
      </c>
      <c r="H361" s="20">
        <f t="shared" ref="H361:J361" si="149">H362+H363+H364</f>
        <v>815480</v>
      </c>
      <c r="I361" s="20">
        <f t="shared" si="149"/>
        <v>0</v>
      </c>
      <c r="J361" s="20">
        <f t="shared" si="149"/>
        <v>0</v>
      </c>
    </row>
    <row r="362" spans="1:10" x14ac:dyDescent="0.25">
      <c r="A362" s="32"/>
      <c r="B362" s="10" t="s">
        <v>18</v>
      </c>
      <c r="C362" s="28" t="s">
        <v>13</v>
      </c>
      <c r="D362" s="28" t="s">
        <v>13</v>
      </c>
      <c r="E362" s="28" t="s">
        <v>13</v>
      </c>
      <c r="F362" s="28" t="s">
        <v>13</v>
      </c>
      <c r="G362" s="28" t="s">
        <v>13</v>
      </c>
      <c r="H362" s="20">
        <v>0</v>
      </c>
      <c r="I362" s="20">
        <v>0</v>
      </c>
      <c r="J362" s="20">
        <v>0</v>
      </c>
    </row>
    <row r="363" spans="1:10" x14ac:dyDescent="0.25">
      <c r="A363" s="32"/>
      <c r="B363" s="10" t="s">
        <v>19</v>
      </c>
      <c r="C363" s="28">
        <v>841</v>
      </c>
      <c r="D363" s="14" t="s">
        <v>40</v>
      </c>
      <c r="E363" s="28">
        <v>4</v>
      </c>
      <c r="F363" s="14" t="s">
        <v>149</v>
      </c>
      <c r="G363" s="28" t="s">
        <v>178</v>
      </c>
      <c r="H363" s="20">
        <v>807325</v>
      </c>
      <c r="I363" s="20">
        <v>0</v>
      </c>
      <c r="J363" s="20">
        <v>0</v>
      </c>
    </row>
    <row r="364" spans="1:10" x14ac:dyDescent="0.25">
      <c r="A364" s="32"/>
      <c r="B364" s="10" t="s">
        <v>20</v>
      </c>
      <c r="C364" s="28">
        <v>841</v>
      </c>
      <c r="D364" s="14" t="s">
        <v>40</v>
      </c>
      <c r="E364" s="28">
        <v>4</v>
      </c>
      <c r="F364" s="14" t="s">
        <v>149</v>
      </c>
      <c r="G364" s="28" t="s">
        <v>178</v>
      </c>
      <c r="H364" s="20">
        <v>8155</v>
      </c>
      <c r="I364" s="20">
        <v>0</v>
      </c>
      <c r="J364" s="20">
        <v>0</v>
      </c>
    </row>
    <row r="365" spans="1:10" x14ac:dyDescent="0.25">
      <c r="A365" s="32"/>
      <c r="B365" s="10" t="s">
        <v>21</v>
      </c>
      <c r="C365" s="28" t="s">
        <v>13</v>
      </c>
      <c r="D365" s="28" t="s">
        <v>13</v>
      </c>
      <c r="E365" s="28" t="s">
        <v>13</v>
      </c>
      <c r="F365" s="28" t="s">
        <v>13</v>
      </c>
      <c r="G365" s="28" t="s">
        <v>13</v>
      </c>
      <c r="H365" s="20">
        <v>0</v>
      </c>
      <c r="I365" s="20">
        <v>0</v>
      </c>
      <c r="J365" s="20">
        <v>0</v>
      </c>
    </row>
    <row r="366" spans="1:10" x14ac:dyDescent="0.25">
      <c r="A366" s="33"/>
      <c r="B366" s="18" t="s">
        <v>14</v>
      </c>
      <c r="C366" s="28" t="s">
        <v>13</v>
      </c>
      <c r="D366" s="28" t="s">
        <v>13</v>
      </c>
      <c r="E366" s="28" t="s">
        <v>13</v>
      </c>
      <c r="F366" s="28" t="s">
        <v>13</v>
      </c>
      <c r="G366" s="28" t="s">
        <v>13</v>
      </c>
      <c r="H366" s="19">
        <f t="shared" ref="H366:J366" si="150">H361</f>
        <v>815480</v>
      </c>
      <c r="I366" s="19">
        <f t="shared" si="150"/>
        <v>0</v>
      </c>
      <c r="J366" s="19">
        <f t="shared" si="150"/>
        <v>0</v>
      </c>
    </row>
    <row r="367" spans="1:10" ht="30" x14ac:dyDescent="0.25">
      <c r="A367" s="31" t="s">
        <v>150</v>
      </c>
      <c r="B367" s="11" t="s">
        <v>152</v>
      </c>
      <c r="C367" s="27">
        <v>841</v>
      </c>
      <c r="D367" s="14" t="s">
        <v>40</v>
      </c>
      <c r="E367" s="27">
        <v>4</v>
      </c>
      <c r="F367" s="14" t="s">
        <v>154</v>
      </c>
      <c r="G367" s="27" t="s">
        <v>13</v>
      </c>
      <c r="H367" s="20">
        <f t="shared" ref="H367:J367" si="151">H368+H369+H370</f>
        <v>64131</v>
      </c>
      <c r="I367" s="20">
        <f t="shared" si="151"/>
        <v>64131</v>
      </c>
      <c r="J367" s="20">
        <f t="shared" si="151"/>
        <v>64131</v>
      </c>
    </row>
    <row r="368" spans="1:10" x14ac:dyDescent="0.25">
      <c r="A368" s="32"/>
      <c r="B368" s="10" t="s">
        <v>18</v>
      </c>
      <c r="C368" s="27" t="s">
        <v>13</v>
      </c>
      <c r="D368" s="27" t="s">
        <v>13</v>
      </c>
      <c r="E368" s="27" t="s">
        <v>13</v>
      </c>
      <c r="F368" s="27" t="s">
        <v>13</v>
      </c>
      <c r="G368" s="27" t="s">
        <v>13</v>
      </c>
      <c r="H368" s="20">
        <v>0</v>
      </c>
      <c r="I368" s="20">
        <v>0</v>
      </c>
      <c r="J368" s="20">
        <v>0</v>
      </c>
    </row>
    <row r="369" spans="1:10" x14ac:dyDescent="0.25">
      <c r="A369" s="32"/>
      <c r="B369" s="10" t="s">
        <v>19</v>
      </c>
      <c r="C369" s="27">
        <v>841</v>
      </c>
      <c r="D369" s="14" t="s">
        <v>40</v>
      </c>
      <c r="E369" s="27">
        <v>4</v>
      </c>
      <c r="F369" s="14" t="s">
        <v>154</v>
      </c>
      <c r="G369" s="27" t="s">
        <v>13</v>
      </c>
      <c r="H369" s="20">
        <f>H375</f>
        <v>64131</v>
      </c>
      <c r="I369" s="20">
        <f t="shared" ref="I369:J369" si="152">I375</f>
        <v>64131</v>
      </c>
      <c r="J369" s="20">
        <f t="shared" si="152"/>
        <v>64131</v>
      </c>
    </row>
    <row r="370" spans="1:10" x14ac:dyDescent="0.25">
      <c r="A370" s="32"/>
      <c r="B370" s="10" t="s">
        <v>20</v>
      </c>
      <c r="C370" s="27" t="s">
        <v>13</v>
      </c>
      <c r="D370" s="27" t="s">
        <v>13</v>
      </c>
      <c r="E370" s="27" t="s">
        <v>13</v>
      </c>
      <c r="F370" s="27" t="s">
        <v>13</v>
      </c>
      <c r="G370" s="27" t="s">
        <v>13</v>
      </c>
      <c r="H370" s="20">
        <v>0</v>
      </c>
      <c r="I370" s="20">
        <v>0</v>
      </c>
      <c r="J370" s="20">
        <v>0</v>
      </c>
    </row>
    <row r="371" spans="1:10" x14ac:dyDescent="0.25">
      <c r="A371" s="32"/>
      <c r="B371" s="10" t="s">
        <v>21</v>
      </c>
      <c r="C371" s="27" t="s">
        <v>13</v>
      </c>
      <c r="D371" s="27" t="s">
        <v>13</v>
      </c>
      <c r="E371" s="27" t="s">
        <v>13</v>
      </c>
      <c r="F371" s="27" t="s">
        <v>13</v>
      </c>
      <c r="G371" s="27" t="s">
        <v>13</v>
      </c>
      <c r="H371" s="20">
        <v>0</v>
      </c>
      <c r="I371" s="20">
        <v>0</v>
      </c>
      <c r="J371" s="20">
        <v>0</v>
      </c>
    </row>
    <row r="372" spans="1:10" x14ac:dyDescent="0.25">
      <c r="A372" s="33"/>
      <c r="B372" s="18" t="s">
        <v>14</v>
      </c>
      <c r="C372" s="27" t="s">
        <v>13</v>
      </c>
      <c r="D372" s="27" t="s">
        <v>13</v>
      </c>
      <c r="E372" s="27" t="s">
        <v>13</v>
      </c>
      <c r="F372" s="27" t="s">
        <v>13</v>
      </c>
      <c r="G372" s="27" t="s">
        <v>13</v>
      </c>
      <c r="H372" s="19">
        <f t="shared" ref="H372:J372" si="153">H367</f>
        <v>64131</v>
      </c>
      <c r="I372" s="19">
        <f t="shared" si="153"/>
        <v>64131</v>
      </c>
      <c r="J372" s="19">
        <f t="shared" si="153"/>
        <v>64131</v>
      </c>
    </row>
    <row r="373" spans="1:10" ht="60" x14ac:dyDescent="0.25">
      <c r="A373" s="31" t="s">
        <v>151</v>
      </c>
      <c r="B373" s="11" t="s">
        <v>153</v>
      </c>
      <c r="C373" s="27">
        <v>841</v>
      </c>
      <c r="D373" s="14" t="s">
        <v>40</v>
      </c>
      <c r="E373" s="27">
        <v>4</v>
      </c>
      <c r="F373" s="14" t="s">
        <v>154</v>
      </c>
      <c r="G373" s="27" t="s">
        <v>13</v>
      </c>
      <c r="H373" s="20">
        <f t="shared" ref="H373:J373" si="154">H374+H375+H376</f>
        <v>64131</v>
      </c>
      <c r="I373" s="20">
        <f t="shared" si="154"/>
        <v>64131</v>
      </c>
      <c r="J373" s="20">
        <f t="shared" si="154"/>
        <v>64131</v>
      </c>
    </row>
    <row r="374" spans="1:10" x14ac:dyDescent="0.25">
      <c r="A374" s="32"/>
      <c r="B374" s="10" t="s">
        <v>18</v>
      </c>
      <c r="C374" s="27" t="s">
        <v>13</v>
      </c>
      <c r="D374" s="27" t="s">
        <v>13</v>
      </c>
      <c r="E374" s="27" t="s">
        <v>13</v>
      </c>
      <c r="F374" s="27" t="s">
        <v>13</v>
      </c>
      <c r="G374" s="27" t="s">
        <v>13</v>
      </c>
      <c r="H374" s="20">
        <v>0</v>
      </c>
      <c r="I374" s="20">
        <v>0</v>
      </c>
      <c r="J374" s="20">
        <v>0</v>
      </c>
    </row>
    <row r="375" spans="1:10" x14ac:dyDescent="0.25">
      <c r="A375" s="32"/>
      <c r="B375" s="10" t="s">
        <v>19</v>
      </c>
      <c r="C375" s="27">
        <v>841</v>
      </c>
      <c r="D375" s="14" t="s">
        <v>40</v>
      </c>
      <c r="E375" s="27">
        <v>4</v>
      </c>
      <c r="F375" s="14" t="s">
        <v>154</v>
      </c>
      <c r="G375" s="27" t="s">
        <v>174</v>
      </c>
      <c r="H375" s="20">
        <v>64131</v>
      </c>
      <c r="I375" s="20">
        <v>64131</v>
      </c>
      <c r="J375" s="20">
        <v>64131</v>
      </c>
    </row>
    <row r="376" spans="1:10" x14ac:dyDescent="0.25">
      <c r="A376" s="32"/>
      <c r="B376" s="10" t="s">
        <v>20</v>
      </c>
      <c r="C376" s="27" t="s">
        <v>13</v>
      </c>
      <c r="D376" s="27" t="s">
        <v>13</v>
      </c>
      <c r="E376" s="27" t="s">
        <v>13</v>
      </c>
      <c r="F376" s="27" t="s">
        <v>13</v>
      </c>
      <c r="G376" s="27" t="s">
        <v>13</v>
      </c>
      <c r="H376" s="20">
        <v>0</v>
      </c>
      <c r="I376" s="20">
        <v>0</v>
      </c>
      <c r="J376" s="20">
        <v>0</v>
      </c>
    </row>
    <row r="377" spans="1:10" x14ac:dyDescent="0.25">
      <c r="A377" s="32"/>
      <c r="B377" s="10" t="s">
        <v>21</v>
      </c>
      <c r="C377" s="27" t="s">
        <v>13</v>
      </c>
      <c r="D377" s="27" t="s">
        <v>13</v>
      </c>
      <c r="E377" s="27" t="s">
        <v>13</v>
      </c>
      <c r="F377" s="27" t="s">
        <v>13</v>
      </c>
      <c r="G377" s="27" t="s">
        <v>13</v>
      </c>
      <c r="H377" s="20">
        <v>0</v>
      </c>
      <c r="I377" s="20">
        <v>0</v>
      </c>
      <c r="J377" s="20">
        <v>0</v>
      </c>
    </row>
    <row r="378" spans="1:10" x14ac:dyDescent="0.25">
      <c r="A378" s="33"/>
      <c r="B378" s="18" t="s">
        <v>14</v>
      </c>
      <c r="C378" s="27" t="s">
        <v>13</v>
      </c>
      <c r="D378" s="27" t="s">
        <v>13</v>
      </c>
      <c r="E378" s="27" t="s">
        <v>13</v>
      </c>
      <c r="F378" s="27" t="s">
        <v>13</v>
      </c>
      <c r="G378" s="27" t="s">
        <v>13</v>
      </c>
      <c r="H378" s="19">
        <f t="shared" ref="H378:J378" si="155">H373</f>
        <v>64131</v>
      </c>
      <c r="I378" s="19">
        <f t="shared" si="155"/>
        <v>64131</v>
      </c>
      <c r="J378" s="19">
        <f t="shared" si="155"/>
        <v>64131</v>
      </c>
    </row>
    <row r="379" spans="1:10" x14ac:dyDescent="0.25">
      <c r="A379" s="31" t="s">
        <v>155</v>
      </c>
      <c r="B379" s="11" t="s">
        <v>158</v>
      </c>
      <c r="C379" s="27">
        <v>841</v>
      </c>
      <c r="D379" s="14" t="s">
        <v>40</v>
      </c>
      <c r="E379" s="27">
        <v>4</v>
      </c>
      <c r="F379" s="14" t="s">
        <v>157</v>
      </c>
      <c r="G379" s="27" t="s">
        <v>13</v>
      </c>
      <c r="H379" s="20">
        <f t="shared" ref="H379:J379" si="156">H380+H381+H382</f>
        <v>250000</v>
      </c>
      <c r="I379" s="20">
        <f t="shared" si="156"/>
        <v>250000</v>
      </c>
      <c r="J379" s="20">
        <f t="shared" si="156"/>
        <v>250000</v>
      </c>
    </row>
    <row r="380" spans="1:10" x14ac:dyDescent="0.25">
      <c r="A380" s="32"/>
      <c r="B380" s="10" t="s">
        <v>18</v>
      </c>
      <c r="C380" s="27" t="s">
        <v>13</v>
      </c>
      <c r="D380" s="27" t="s">
        <v>13</v>
      </c>
      <c r="E380" s="27" t="s">
        <v>13</v>
      </c>
      <c r="F380" s="27" t="s">
        <v>13</v>
      </c>
      <c r="G380" s="27" t="s">
        <v>13</v>
      </c>
      <c r="H380" s="20">
        <v>0</v>
      </c>
      <c r="I380" s="20">
        <v>0</v>
      </c>
      <c r="J380" s="20">
        <v>0</v>
      </c>
    </row>
    <row r="381" spans="1:10" x14ac:dyDescent="0.25">
      <c r="A381" s="32"/>
      <c r="B381" s="10" t="s">
        <v>19</v>
      </c>
      <c r="C381" s="27" t="s">
        <v>13</v>
      </c>
      <c r="D381" s="27" t="s">
        <v>13</v>
      </c>
      <c r="E381" s="27" t="s">
        <v>13</v>
      </c>
      <c r="F381" s="27" t="s">
        <v>13</v>
      </c>
      <c r="G381" s="27" t="s">
        <v>13</v>
      </c>
      <c r="H381" s="20">
        <v>0</v>
      </c>
      <c r="I381" s="20">
        <v>0</v>
      </c>
      <c r="J381" s="20">
        <v>0</v>
      </c>
    </row>
    <row r="382" spans="1:10" x14ac:dyDescent="0.25">
      <c r="A382" s="32"/>
      <c r="B382" s="10" t="s">
        <v>20</v>
      </c>
      <c r="C382" s="27">
        <v>841</v>
      </c>
      <c r="D382" s="14" t="s">
        <v>40</v>
      </c>
      <c r="E382" s="27">
        <v>4</v>
      </c>
      <c r="F382" s="14" t="s">
        <v>157</v>
      </c>
      <c r="G382" s="27" t="s">
        <v>13</v>
      </c>
      <c r="H382" s="20">
        <f>H388</f>
        <v>250000</v>
      </c>
      <c r="I382" s="20">
        <f t="shared" ref="I382:J382" si="157">I388</f>
        <v>250000</v>
      </c>
      <c r="J382" s="20">
        <f t="shared" si="157"/>
        <v>250000</v>
      </c>
    </row>
    <row r="383" spans="1:10" x14ac:dyDescent="0.25">
      <c r="A383" s="32"/>
      <c r="B383" s="10" t="s">
        <v>21</v>
      </c>
      <c r="C383" s="27" t="s">
        <v>13</v>
      </c>
      <c r="D383" s="27" t="s">
        <v>13</v>
      </c>
      <c r="E383" s="27" t="s">
        <v>13</v>
      </c>
      <c r="F383" s="27" t="s">
        <v>13</v>
      </c>
      <c r="G383" s="27" t="s">
        <v>13</v>
      </c>
      <c r="H383" s="20">
        <v>0</v>
      </c>
      <c r="I383" s="20">
        <v>0</v>
      </c>
      <c r="J383" s="20">
        <v>0</v>
      </c>
    </row>
    <row r="384" spans="1:10" x14ac:dyDescent="0.25">
      <c r="A384" s="33"/>
      <c r="B384" s="18" t="s">
        <v>14</v>
      </c>
      <c r="C384" s="27" t="s">
        <v>13</v>
      </c>
      <c r="D384" s="27" t="s">
        <v>13</v>
      </c>
      <c r="E384" s="27" t="s">
        <v>13</v>
      </c>
      <c r="F384" s="27" t="s">
        <v>13</v>
      </c>
      <c r="G384" s="27" t="s">
        <v>13</v>
      </c>
      <c r="H384" s="19">
        <f t="shared" ref="H384:J384" si="158">H379</f>
        <v>250000</v>
      </c>
      <c r="I384" s="19">
        <f t="shared" si="158"/>
        <v>250000</v>
      </c>
      <c r="J384" s="19">
        <f t="shared" si="158"/>
        <v>250000</v>
      </c>
    </row>
    <row r="385" spans="1:10" x14ac:dyDescent="0.25">
      <c r="A385" s="31" t="s">
        <v>156</v>
      </c>
      <c r="B385" s="11" t="s">
        <v>158</v>
      </c>
      <c r="C385" s="27">
        <v>841</v>
      </c>
      <c r="D385" s="14" t="s">
        <v>40</v>
      </c>
      <c r="E385" s="27">
        <v>4</v>
      </c>
      <c r="F385" s="14" t="s">
        <v>157</v>
      </c>
      <c r="G385" s="27" t="s">
        <v>13</v>
      </c>
      <c r="H385" s="20">
        <f t="shared" ref="H385:J385" si="159">H386+H387+H388</f>
        <v>250000</v>
      </c>
      <c r="I385" s="20">
        <f t="shared" si="159"/>
        <v>250000</v>
      </c>
      <c r="J385" s="20">
        <f t="shared" si="159"/>
        <v>250000</v>
      </c>
    </row>
    <row r="386" spans="1:10" x14ac:dyDescent="0.25">
      <c r="A386" s="32"/>
      <c r="B386" s="10" t="s">
        <v>18</v>
      </c>
      <c r="C386" s="27" t="s">
        <v>13</v>
      </c>
      <c r="D386" s="27" t="s">
        <v>13</v>
      </c>
      <c r="E386" s="27" t="s">
        <v>13</v>
      </c>
      <c r="F386" s="27" t="s">
        <v>13</v>
      </c>
      <c r="G386" s="27" t="s">
        <v>13</v>
      </c>
      <c r="H386" s="20">
        <v>0</v>
      </c>
      <c r="I386" s="20">
        <v>0</v>
      </c>
      <c r="J386" s="20">
        <v>0</v>
      </c>
    </row>
    <row r="387" spans="1:10" x14ac:dyDescent="0.25">
      <c r="A387" s="32"/>
      <c r="B387" s="10" t="s">
        <v>19</v>
      </c>
      <c r="C387" s="27" t="s">
        <v>13</v>
      </c>
      <c r="D387" s="27" t="s">
        <v>13</v>
      </c>
      <c r="E387" s="27" t="s">
        <v>13</v>
      </c>
      <c r="F387" s="27" t="s">
        <v>13</v>
      </c>
      <c r="G387" s="27" t="s">
        <v>13</v>
      </c>
      <c r="H387" s="20">
        <v>0</v>
      </c>
      <c r="I387" s="20">
        <v>0</v>
      </c>
      <c r="J387" s="20">
        <v>0</v>
      </c>
    </row>
    <row r="388" spans="1:10" x14ac:dyDescent="0.25">
      <c r="A388" s="32"/>
      <c r="B388" s="10" t="s">
        <v>20</v>
      </c>
      <c r="C388" s="27">
        <v>841</v>
      </c>
      <c r="D388" s="14" t="s">
        <v>40</v>
      </c>
      <c r="E388" s="27">
        <v>4</v>
      </c>
      <c r="F388" s="14" t="s">
        <v>157</v>
      </c>
      <c r="G388" s="27">
        <v>81700</v>
      </c>
      <c r="H388" s="20">
        <v>250000</v>
      </c>
      <c r="I388" s="20">
        <v>250000</v>
      </c>
      <c r="J388" s="20">
        <v>250000</v>
      </c>
    </row>
    <row r="389" spans="1:10" x14ac:dyDescent="0.25">
      <c r="A389" s="32"/>
      <c r="B389" s="10" t="s">
        <v>21</v>
      </c>
      <c r="C389" s="27" t="s">
        <v>13</v>
      </c>
      <c r="D389" s="27" t="s">
        <v>13</v>
      </c>
      <c r="E389" s="27" t="s">
        <v>13</v>
      </c>
      <c r="F389" s="27" t="s">
        <v>13</v>
      </c>
      <c r="G389" s="27" t="s">
        <v>13</v>
      </c>
      <c r="H389" s="20">
        <v>0</v>
      </c>
      <c r="I389" s="20">
        <v>0</v>
      </c>
      <c r="J389" s="20">
        <v>0</v>
      </c>
    </row>
    <row r="390" spans="1:10" x14ac:dyDescent="0.25">
      <c r="A390" s="33"/>
      <c r="B390" s="18" t="s">
        <v>14</v>
      </c>
      <c r="C390" s="27" t="s">
        <v>13</v>
      </c>
      <c r="D390" s="27" t="s">
        <v>13</v>
      </c>
      <c r="E390" s="27" t="s">
        <v>13</v>
      </c>
      <c r="F390" s="27" t="s">
        <v>13</v>
      </c>
      <c r="G390" s="27" t="s">
        <v>13</v>
      </c>
      <c r="H390" s="19">
        <f t="shared" ref="H390:J390" si="160">H385</f>
        <v>250000</v>
      </c>
      <c r="I390" s="19">
        <f t="shared" si="160"/>
        <v>250000</v>
      </c>
      <c r="J390" s="19">
        <f t="shared" si="160"/>
        <v>250000</v>
      </c>
    </row>
    <row r="391" spans="1:10" x14ac:dyDescent="0.25">
      <c r="A391" s="31" t="s">
        <v>159</v>
      </c>
      <c r="B391" s="11" t="s">
        <v>162</v>
      </c>
      <c r="C391" s="27">
        <v>841</v>
      </c>
      <c r="D391" s="14" t="s">
        <v>40</v>
      </c>
      <c r="E391" s="27">
        <v>4</v>
      </c>
      <c r="F391" s="14" t="s">
        <v>161</v>
      </c>
      <c r="G391" s="27" t="s">
        <v>13</v>
      </c>
      <c r="H391" s="20">
        <f t="shared" ref="H391:J391" si="161">H392+H393+H394</f>
        <v>706772</v>
      </c>
      <c r="I391" s="20">
        <f t="shared" si="161"/>
        <v>709772</v>
      </c>
      <c r="J391" s="20">
        <f t="shared" si="161"/>
        <v>714772</v>
      </c>
    </row>
    <row r="392" spans="1:10" x14ac:dyDescent="0.25">
      <c r="A392" s="32"/>
      <c r="B392" s="10" t="s">
        <v>18</v>
      </c>
      <c r="C392" s="27" t="s">
        <v>13</v>
      </c>
      <c r="D392" s="27" t="s">
        <v>13</v>
      </c>
      <c r="E392" s="27" t="s">
        <v>13</v>
      </c>
      <c r="F392" s="27" t="s">
        <v>13</v>
      </c>
      <c r="G392" s="27" t="s">
        <v>13</v>
      </c>
      <c r="H392" s="20">
        <v>0</v>
      </c>
      <c r="I392" s="20">
        <v>0</v>
      </c>
      <c r="J392" s="20">
        <v>0</v>
      </c>
    </row>
    <row r="393" spans="1:10" x14ac:dyDescent="0.25">
      <c r="A393" s="32"/>
      <c r="B393" s="10" t="s">
        <v>19</v>
      </c>
      <c r="C393" s="27" t="s">
        <v>13</v>
      </c>
      <c r="D393" s="27" t="s">
        <v>13</v>
      </c>
      <c r="E393" s="27" t="s">
        <v>13</v>
      </c>
      <c r="F393" s="27" t="s">
        <v>13</v>
      </c>
      <c r="G393" s="27" t="s">
        <v>13</v>
      </c>
      <c r="H393" s="20">
        <v>0</v>
      </c>
      <c r="I393" s="20">
        <v>0</v>
      </c>
      <c r="J393" s="20">
        <v>0</v>
      </c>
    </row>
    <row r="394" spans="1:10" x14ac:dyDescent="0.25">
      <c r="A394" s="32"/>
      <c r="B394" s="10" t="s">
        <v>20</v>
      </c>
      <c r="C394" s="27">
        <v>841</v>
      </c>
      <c r="D394" s="14" t="s">
        <v>40</v>
      </c>
      <c r="E394" s="27">
        <v>4</v>
      </c>
      <c r="F394" s="14" t="s">
        <v>161</v>
      </c>
      <c r="G394" s="27" t="s">
        <v>13</v>
      </c>
      <c r="H394" s="20">
        <f>H397</f>
        <v>706772</v>
      </c>
      <c r="I394" s="20">
        <f t="shared" ref="I394:J394" si="162">I397</f>
        <v>709772</v>
      </c>
      <c r="J394" s="20">
        <f t="shared" si="162"/>
        <v>714772</v>
      </c>
    </row>
    <row r="395" spans="1:10" x14ac:dyDescent="0.25">
      <c r="A395" s="32"/>
      <c r="B395" s="10" t="s">
        <v>21</v>
      </c>
      <c r="C395" s="27" t="s">
        <v>13</v>
      </c>
      <c r="D395" s="27" t="s">
        <v>13</v>
      </c>
      <c r="E395" s="27" t="s">
        <v>13</v>
      </c>
      <c r="F395" s="27" t="s">
        <v>13</v>
      </c>
      <c r="G395" s="27" t="s">
        <v>13</v>
      </c>
      <c r="H395" s="20">
        <v>0</v>
      </c>
      <c r="I395" s="20">
        <v>0</v>
      </c>
      <c r="J395" s="20">
        <v>0</v>
      </c>
    </row>
    <row r="396" spans="1:10" x14ac:dyDescent="0.25">
      <c r="A396" s="33"/>
      <c r="B396" s="18" t="s">
        <v>14</v>
      </c>
      <c r="C396" s="27" t="s">
        <v>13</v>
      </c>
      <c r="D396" s="27" t="s">
        <v>13</v>
      </c>
      <c r="E396" s="27" t="s">
        <v>13</v>
      </c>
      <c r="F396" s="27" t="s">
        <v>13</v>
      </c>
      <c r="G396" s="27" t="s">
        <v>13</v>
      </c>
      <c r="H396" s="19">
        <f t="shared" ref="H396:J396" si="163">H391</f>
        <v>706772</v>
      </c>
      <c r="I396" s="19">
        <f t="shared" si="163"/>
        <v>709772</v>
      </c>
      <c r="J396" s="19">
        <f t="shared" si="163"/>
        <v>714772</v>
      </c>
    </row>
    <row r="397" spans="1:10" x14ac:dyDescent="0.25">
      <c r="A397" s="31" t="s">
        <v>160</v>
      </c>
      <c r="B397" s="11" t="s">
        <v>162</v>
      </c>
      <c r="C397" s="27">
        <v>841</v>
      </c>
      <c r="D397" s="14" t="s">
        <v>40</v>
      </c>
      <c r="E397" s="27">
        <v>4</v>
      </c>
      <c r="F397" s="14" t="s">
        <v>161</v>
      </c>
      <c r="G397" s="27" t="s">
        <v>13</v>
      </c>
      <c r="H397" s="20">
        <f t="shared" ref="H397:J397" si="164">H398+H399+H400</f>
        <v>706772</v>
      </c>
      <c r="I397" s="20">
        <f t="shared" si="164"/>
        <v>709772</v>
      </c>
      <c r="J397" s="20">
        <f t="shared" si="164"/>
        <v>714772</v>
      </c>
    </row>
    <row r="398" spans="1:10" x14ac:dyDescent="0.25">
      <c r="A398" s="32"/>
      <c r="B398" s="10" t="s">
        <v>18</v>
      </c>
      <c r="C398" s="27" t="s">
        <v>13</v>
      </c>
      <c r="D398" s="27" t="s">
        <v>13</v>
      </c>
      <c r="E398" s="27" t="s">
        <v>13</v>
      </c>
      <c r="F398" s="27" t="s">
        <v>13</v>
      </c>
      <c r="G398" s="27" t="s">
        <v>13</v>
      </c>
      <c r="H398" s="20">
        <v>0</v>
      </c>
      <c r="I398" s="20">
        <v>0</v>
      </c>
      <c r="J398" s="20">
        <v>0</v>
      </c>
    </row>
    <row r="399" spans="1:10" x14ac:dyDescent="0.25">
      <c r="A399" s="32"/>
      <c r="B399" s="10" t="s">
        <v>19</v>
      </c>
      <c r="C399" s="27" t="s">
        <v>13</v>
      </c>
      <c r="D399" s="27" t="s">
        <v>13</v>
      </c>
      <c r="E399" s="27" t="s">
        <v>13</v>
      </c>
      <c r="F399" s="27" t="s">
        <v>13</v>
      </c>
      <c r="G399" s="27" t="s">
        <v>13</v>
      </c>
      <c r="H399" s="20">
        <v>0</v>
      </c>
      <c r="I399" s="20">
        <v>0</v>
      </c>
      <c r="J399" s="20">
        <v>0</v>
      </c>
    </row>
    <row r="400" spans="1:10" x14ac:dyDescent="0.25">
      <c r="A400" s="32"/>
      <c r="B400" s="10" t="s">
        <v>20</v>
      </c>
      <c r="C400" s="27">
        <v>841</v>
      </c>
      <c r="D400" s="14" t="s">
        <v>40</v>
      </c>
      <c r="E400" s="27">
        <v>4</v>
      </c>
      <c r="F400" s="14" t="s">
        <v>161</v>
      </c>
      <c r="G400" s="27">
        <v>83280</v>
      </c>
      <c r="H400" s="20">
        <v>706772</v>
      </c>
      <c r="I400" s="20">
        <v>709772</v>
      </c>
      <c r="J400" s="20">
        <v>714772</v>
      </c>
    </row>
    <row r="401" spans="1:10" x14ac:dyDescent="0.25">
      <c r="A401" s="32"/>
      <c r="B401" s="10" t="s">
        <v>21</v>
      </c>
      <c r="C401" s="27" t="s">
        <v>13</v>
      </c>
      <c r="D401" s="27" t="s">
        <v>13</v>
      </c>
      <c r="E401" s="27" t="s">
        <v>13</v>
      </c>
      <c r="F401" s="27" t="s">
        <v>13</v>
      </c>
      <c r="G401" s="27" t="s">
        <v>13</v>
      </c>
      <c r="H401" s="20">
        <v>0</v>
      </c>
      <c r="I401" s="20">
        <v>0</v>
      </c>
      <c r="J401" s="20">
        <v>0</v>
      </c>
    </row>
    <row r="402" spans="1:10" x14ac:dyDescent="0.25">
      <c r="A402" s="33"/>
      <c r="B402" s="18" t="s">
        <v>14</v>
      </c>
      <c r="C402" s="27" t="s">
        <v>13</v>
      </c>
      <c r="D402" s="27" t="s">
        <v>13</v>
      </c>
      <c r="E402" s="27" t="s">
        <v>13</v>
      </c>
      <c r="F402" s="27" t="s">
        <v>13</v>
      </c>
      <c r="G402" s="27" t="s">
        <v>13</v>
      </c>
      <c r="H402" s="19">
        <f t="shared" ref="H402:J402" si="165">H397</f>
        <v>706772</v>
      </c>
      <c r="I402" s="19">
        <f t="shared" si="165"/>
        <v>709772</v>
      </c>
      <c r="J402" s="19">
        <f t="shared" si="165"/>
        <v>714772</v>
      </c>
    </row>
    <row r="403" spans="1:10" ht="60" x14ac:dyDescent="0.25">
      <c r="A403" s="31" t="s">
        <v>163</v>
      </c>
      <c r="B403" s="11" t="s">
        <v>166</v>
      </c>
      <c r="C403" s="27">
        <v>841</v>
      </c>
      <c r="D403" s="14" t="s">
        <v>40</v>
      </c>
      <c r="E403" s="27">
        <v>4</v>
      </c>
      <c r="F403" s="14" t="s">
        <v>165</v>
      </c>
      <c r="G403" s="27" t="s">
        <v>13</v>
      </c>
      <c r="H403" s="20">
        <f t="shared" ref="H403:J403" si="166">H404+H405+H406</f>
        <v>120000</v>
      </c>
      <c r="I403" s="20">
        <f t="shared" si="166"/>
        <v>370000</v>
      </c>
      <c r="J403" s="20">
        <f t="shared" si="166"/>
        <v>370000</v>
      </c>
    </row>
    <row r="404" spans="1:10" x14ac:dyDescent="0.25">
      <c r="A404" s="32"/>
      <c r="B404" s="10" t="s">
        <v>18</v>
      </c>
      <c r="C404" s="27" t="s">
        <v>13</v>
      </c>
      <c r="D404" s="27" t="s">
        <v>13</v>
      </c>
      <c r="E404" s="27" t="s">
        <v>13</v>
      </c>
      <c r="F404" s="27" t="s">
        <v>13</v>
      </c>
      <c r="G404" s="27" t="s">
        <v>13</v>
      </c>
      <c r="H404" s="20">
        <v>0</v>
      </c>
      <c r="I404" s="20">
        <v>0</v>
      </c>
      <c r="J404" s="20">
        <v>0</v>
      </c>
    </row>
    <row r="405" spans="1:10" x14ac:dyDescent="0.25">
      <c r="A405" s="32"/>
      <c r="B405" s="10" t="s">
        <v>19</v>
      </c>
      <c r="C405" s="27" t="s">
        <v>13</v>
      </c>
      <c r="D405" s="27" t="s">
        <v>13</v>
      </c>
      <c r="E405" s="27" t="s">
        <v>13</v>
      </c>
      <c r="F405" s="27" t="s">
        <v>13</v>
      </c>
      <c r="G405" s="27" t="s">
        <v>13</v>
      </c>
      <c r="H405" s="20">
        <v>0</v>
      </c>
      <c r="I405" s="20">
        <v>0</v>
      </c>
      <c r="J405" s="20">
        <v>0</v>
      </c>
    </row>
    <row r="406" spans="1:10" x14ac:dyDescent="0.25">
      <c r="A406" s="32"/>
      <c r="B406" s="10" t="s">
        <v>20</v>
      </c>
      <c r="C406" s="27">
        <v>841</v>
      </c>
      <c r="D406" s="14" t="s">
        <v>40</v>
      </c>
      <c r="E406" s="27">
        <v>4</v>
      </c>
      <c r="F406" s="14" t="s">
        <v>165</v>
      </c>
      <c r="G406" s="27" t="s">
        <v>13</v>
      </c>
      <c r="H406" s="20">
        <f>H412</f>
        <v>120000</v>
      </c>
      <c r="I406" s="20">
        <f t="shared" ref="I406:J406" si="167">I412</f>
        <v>370000</v>
      </c>
      <c r="J406" s="20">
        <f t="shared" si="167"/>
        <v>370000</v>
      </c>
    </row>
    <row r="407" spans="1:10" x14ac:dyDescent="0.25">
      <c r="A407" s="32"/>
      <c r="B407" s="10" t="s">
        <v>21</v>
      </c>
      <c r="C407" s="27" t="s">
        <v>13</v>
      </c>
      <c r="D407" s="27" t="s">
        <v>13</v>
      </c>
      <c r="E407" s="27" t="s">
        <v>13</v>
      </c>
      <c r="F407" s="27" t="s">
        <v>13</v>
      </c>
      <c r="G407" s="27" t="s">
        <v>13</v>
      </c>
      <c r="H407" s="20">
        <v>0</v>
      </c>
      <c r="I407" s="20">
        <v>0</v>
      </c>
      <c r="J407" s="20">
        <v>0</v>
      </c>
    </row>
    <row r="408" spans="1:10" x14ac:dyDescent="0.25">
      <c r="A408" s="33"/>
      <c r="B408" s="18" t="s">
        <v>14</v>
      </c>
      <c r="C408" s="27" t="s">
        <v>13</v>
      </c>
      <c r="D408" s="27" t="s">
        <v>13</v>
      </c>
      <c r="E408" s="27" t="s">
        <v>13</v>
      </c>
      <c r="F408" s="27" t="s">
        <v>13</v>
      </c>
      <c r="G408" s="27" t="s">
        <v>13</v>
      </c>
      <c r="H408" s="19">
        <f t="shared" ref="H408:J408" si="168">H403</f>
        <v>120000</v>
      </c>
      <c r="I408" s="19">
        <f t="shared" si="168"/>
        <v>370000</v>
      </c>
      <c r="J408" s="19">
        <f t="shared" si="168"/>
        <v>370000</v>
      </c>
    </row>
    <row r="409" spans="1:10" x14ac:dyDescent="0.25">
      <c r="A409" s="31" t="s">
        <v>164</v>
      </c>
      <c r="B409" s="11" t="s">
        <v>167</v>
      </c>
      <c r="C409" s="27">
        <v>841</v>
      </c>
      <c r="D409" s="14" t="s">
        <v>40</v>
      </c>
      <c r="E409" s="27">
        <v>4</v>
      </c>
      <c r="F409" s="14" t="s">
        <v>165</v>
      </c>
      <c r="G409" s="27" t="s">
        <v>13</v>
      </c>
      <c r="H409" s="20">
        <f t="shared" ref="H409:J409" si="169">H410+H411+H412</f>
        <v>120000</v>
      </c>
      <c r="I409" s="20">
        <f t="shared" si="169"/>
        <v>370000</v>
      </c>
      <c r="J409" s="20">
        <f t="shared" si="169"/>
        <v>370000</v>
      </c>
    </row>
    <row r="410" spans="1:10" x14ac:dyDescent="0.25">
      <c r="A410" s="32"/>
      <c r="B410" s="10" t="s">
        <v>18</v>
      </c>
      <c r="C410" s="27" t="s">
        <v>13</v>
      </c>
      <c r="D410" s="27" t="s">
        <v>13</v>
      </c>
      <c r="E410" s="27" t="s">
        <v>13</v>
      </c>
      <c r="F410" s="27" t="s">
        <v>13</v>
      </c>
      <c r="G410" s="27" t="s">
        <v>13</v>
      </c>
      <c r="H410" s="20">
        <v>0</v>
      </c>
      <c r="I410" s="20">
        <v>0</v>
      </c>
      <c r="J410" s="20">
        <v>0</v>
      </c>
    </row>
    <row r="411" spans="1:10" x14ac:dyDescent="0.25">
      <c r="A411" s="32"/>
      <c r="B411" s="10" t="s">
        <v>19</v>
      </c>
      <c r="C411" s="27" t="s">
        <v>13</v>
      </c>
      <c r="D411" s="27" t="s">
        <v>13</v>
      </c>
      <c r="E411" s="27" t="s">
        <v>13</v>
      </c>
      <c r="F411" s="27" t="s">
        <v>13</v>
      </c>
      <c r="G411" s="27" t="s">
        <v>13</v>
      </c>
      <c r="H411" s="20">
        <v>0</v>
      </c>
      <c r="I411" s="20">
        <v>0</v>
      </c>
      <c r="J411" s="20">
        <v>0</v>
      </c>
    </row>
    <row r="412" spans="1:10" x14ac:dyDescent="0.25">
      <c r="A412" s="32"/>
      <c r="B412" s="10" t="s">
        <v>20</v>
      </c>
      <c r="C412" s="27">
        <v>841</v>
      </c>
      <c r="D412" s="14" t="s">
        <v>40</v>
      </c>
      <c r="E412" s="27">
        <v>4</v>
      </c>
      <c r="F412" s="14" t="s">
        <v>165</v>
      </c>
      <c r="G412" s="27">
        <v>80910</v>
      </c>
      <c r="H412" s="20">
        <v>120000</v>
      </c>
      <c r="I412" s="20">
        <v>370000</v>
      </c>
      <c r="J412" s="20">
        <v>370000</v>
      </c>
    </row>
    <row r="413" spans="1:10" x14ac:dyDescent="0.25">
      <c r="A413" s="32"/>
      <c r="B413" s="10" t="s">
        <v>21</v>
      </c>
      <c r="C413" s="27" t="s">
        <v>13</v>
      </c>
      <c r="D413" s="27" t="s">
        <v>13</v>
      </c>
      <c r="E413" s="27" t="s">
        <v>13</v>
      </c>
      <c r="F413" s="27" t="s">
        <v>13</v>
      </c>
      <c r="G413" s="27" t="s">
        <v>13</v>
      </c>
      <c r="H413" s="20">
        <v>0</v>
      </c>
      <c r="I413" s="20">
        <v>0</v>
      </c>
      <c r="J413" s="20">
        <v>0</v>
      </c>
    </row>
    <row r="414" spans="1:10" x14ac:dyDescent="0.25">
      <c r="A414" s="33"/>
      <c r="B414" s="18" t="s">
        <v>14</v>
      </c>
      <c r="C414" s="27" t="s">
        <v>13</v>
      </c>
      <c r="D414" s="27" t="s">
        <v>13</v>
      </c>
      <c r="E414" s="27" t="s">
        <v>13</v>
      </c>
      <c r="F414" s="27" t="s">
        <v>13</v>
      </c>
      <c r="G414" s="27" t="s">
        <v>13</v>
      </c>
      <c r="H414" s="19">
        <f t="shared" ref="H414:J414" si="170">H409</f>
        <v>120000</v>
      </c>
      <c r="I414" s="19">
        <f t="shared" si="170"/>
        <v>370000</v>
      </c>
      <c r="J414" s="19">
        <f t="shared" si="170"/>
        <v>370000</v>
      </c>
    </row>
    <row r="415" spans="1:10" ht="30" x14ac:dyDescent="0.25">
      <c r="A415" s="31" t="s">
        <v>168</v>
      </c>
      <c r="B415" s="11" t="s">
        <v>181</v>
      </c>
      <c r="C415" s="29">
        <v>841</v>
      </c>
      <c r="D415" s="14" t="s">
        <v>40</v>
      </c>
      <c r="E415" s="29">
        <v>4</v>
      </c>
      <c r="F415" s="14" t="s">
        <v>180</v>
      </c>
      <c r="G415" s="29" t="s">
        <v>13</v>
      </c>
      <c r="H415" s="20">
        <f t="shared" ref="H415:J415" si="171">H416+H417+H418</f>
        <v>84000</v>
      </c>
      <c r="I415" s="20">
        <f t="shared" si="171"/>
        <v>84000</v>
      </c>
      <c r="J415" s="20">
        <f t="shared" si="171"/>
        <v>84000</v>
      </c>
    </row>
    <row r="416" spans="1:10" x14ac:dyDescent="0.25">
      <c r="A416" s="32"/>
      <c r="B416" s="10" t="s">
        <v>18</v>
      </c>
      <c r="C416" s="29" t="s">
        <v>13</v>
      </c>
      <c r="D416" s="29" t="s">
        <v>13</v>
      </c>
      <c r="E416" s="29" t="s">
        <v>13</v>
      </c>
      <c r="F416" s="29" t="s">
        <v>13</v>
      </c>
      <c r="G416" s="29" t="s">
        <v>13</v>
      </c>
      <c r="H416" s="20">
        <v>0</v>
      </c>
      <c r="I416" s="20">
        <v>0</v>
      </c>
      <c r="J416" s="20">
        <v>0</v>
      </c>
    </row>
    <row r="417" spans="1:10" x14ac:dyDescent="0.25">
      <c r="A417" s="32"/>
      <c r="B417" s="10" t="s">
        <v>19</v>
      </c>
      <c r="C417" s="29" t="s">
        <v>13</v>
      </c>
      <c r="D417" s="29" t="s">
        <v>13</v>
      </c>
      <c r="E417" s="29" t="s">
        <v>13</v>
      </c>
      <c r="F417" s="29" t="s">
        <v>13</v>
      </c>
      <c r="G417" s="29" t="s">
        <v>13</v>
      </c>
      <c r="H417" s="20">
        <v>0</v>
      </c>
      <c r="I417" s="20">
        <v>0</v>
      </c>
      <c r="J417" s="20">
        <v>0</v>
      </c>
    </row>
    <row r="418" spans="1:10" x14ac:dyDescent="0.25">
      <c r="A418" s="32"/>
      <c r="B418" s="10" t="s">
        <v>20</v>
      </c>
      <c r="C418" s="29">
        <v>841</v>
      </c>
      <c r="D418" s="14" t="s">
        <v>40</v>
      </c>
      <c r="E418" s="29">
        <v>4</v>
      </c>
      <c r="F418" s="14" t="s">
        <v>180</v>
      </c>
      <c r="G418" s="29" t="s">
        <v>13</v>
      </c>
      <c r="H418" s="20">
        <f>H424</f>
        <v>84000</v>
      </c>
      <c r="I418" s="20">
        <f>I424</f>
        <v>84000</v>
      </c>
      <c r="J418" s="20">
        <f>J424</f>
        <v>84000</v>
      </c>
    </row>
    <row r="419" spans="1:10" x14ac:dyDescent="0.25">
      <c r="A419" s="32"/>
      <c r="B419" s="10" t="s">
        <v>21</v>
      </c>
      <c r="C419" s="29" t="s">
        <v>13</v>
      </c>
      <c r="D419" s="29" t="s">
        <v>13</v>
      </c>
      <c r="E419" s="29" t="s">
        <v>13</v>
      </c>
      <c r="F419" s="29" t="s">
        <v>13</v>
      </c>
      <c r="G419" s="29" t="s">
        <v>13</v>
      </c>
      <c r="H419" s="20">
        <v>0</v>
      </c>
      <c r="I419" s="20">
        <v>0</v>
      </c>
      <c r="J419" s="20">
        <v>0</v>
      </c>
    </row>
    <row r="420" spans="1:10" x14ac:dyDescent="0.25">
      <c r="A420" s="33"/>
      <c r="B420" s="18" t="s">
        <v>14</v>
      </c>
      <c r="C420" s="29" t="s">
        <v>13</v>
      </c>
      <c r="D420" s="29" t="s">
        <v>13</v>
      </c>
      <c r="E420" s="29" t="s">
        <v>13</v>
      </c>
      <c r="F420" s="29" t="s">
        <v>13</v>
      </c>
      <c r="G420" s="29" t="s">
        <v>13</v>
      </c>
      <c r="H420" s="19">
        <f t="shared" ref="H420:J420" si="172">H415</f>
        <v>84000</v>
      </c>
      <c r="I420" s="19">
        <f t="shared" si="172"/>
        <v>84000</v>
      </c>
      <c r="J420" s="19">
        <f t="shared" si="172"/>
        <v>84000</v>
      </c>
    </row>
    <row r="421" spans="1:10" ht="30" x14ac:dyDescent="0.25">
      <c r="A421" s="31" t="s">
        <v>169</v>
      </c>
      <c r="B421" s="11" t="s">
        <v>181</v>
      </c>
      <c r="C421" s="29">
        <v>841</v>
      </c>
      <c r="D421" s="14" t="s">
        <v>40</v>
      </c>
      <c r="E421" s="29">
        <v>4</v>
      </c>
      <c r="F421" s="14" t="s">
        <v>180</v>
      </c>
      <c r="G421" s="29">
        <v>81410</v>
      </c>
      <c r="H421" s="20">
        <f t="shared" ref="H421:J421" si="173">H422+H423+H424</f>
        <v>84000</v>
      </c>
      <c r="I421" s="20">
        <f t="shared" si="173"/>
        <v>84000</v>
      </c>
      <c r="J421" s="20">
        <f t="shared" si="173"/>
        <v>84000</v>
      </c>
    </row>
    <row r="422" spans="1:10" x14ac:dyDescent="0.25">
      <c r="A422" s="32"/>
      <c r="B422" s="10" t="s">
        <v>18</v>
      </c>
      <c r="C422" s="29" t="s">
        <v>13</v>
      </c>
      <c r="D422" s="29" t="s">
        <v>13</v>
      </c>
      <c r="E422" s="29" t="s">
        <v>13</v>
      </c>
      <c r="F422" s="29" t="s">
        <v>13</v>
      </c>
      <c r="G422" s="29" t="s">
        <v>13</v>
      </c>
      <c r="H422" s="20">
        <v>0</v>
      </c>
      <c r="I422" s="20">
        <v>0</v>
      </c>
      <c r="J422" s="20">
        <v>0</v>
      </c>
    </row>
    <row r="423" spans="1:10" x14ac:dyDescent="0.25">
      <c r="A423" s="32"/>
      <c r="B423" s="10" t="s">
        <v>19</v>
      </c>
      <c r="C423" s="29" t="s">
        <v>13</v>
      </c>
      <c r="D423" s="29" t="s">
        <v>13</v>
      </c>
      <c r="E423" s="29" t="s">
        <v>13</v>
      </c>
      <c r="F423" s="29" t="s">
        <v>13</v>
      </c>
      <c r="G423" s="29" t="s">
        <v>13</v>
      </c>
      <c r="H423" s="20">
        <v>0</v>
      </c>
      <c r="I423" s="20">
        <v>0</v>
      </c>
      <c r="J423" s="20">
        <v>0</v>
      </c>
    </row>
    <row r="424" spans="1:10" x14ac:dyDescent="0.25">
      <c r="A424" s="32"/>
      <c r="B424" s="10" t="s">
        <v>20</v>
      </c>
      <c r="C424" s="29">
        <v>841</v>
      </c>
      <c r="D424" s="14" t="s">
        <v>40</v>
      </c>
      <c r="E424" s="29">
        <v>4</v>
      </c>
      <c r="F424" s="14" t="s">
        <v>180</v>
      </c>
      <c r="G424" s="29">
        <v>81410</v>
      </c>
      <c r="H424" s="20">
        <v>84000</v>
      </c>
      <c r="I424" s="20">
        <v>84000</v>
      </c>
      <c r="J424" s="20">
        <v>84000</v>
      </c>
    </row>
    <row r="425" spans="1:10" x14ac:dyDescent="0.25">
      <c r="A425" s="32"/>
      <c r="B425" s="10" t="s">
        <v>21</v>
      </c>
      <c r="C425" s="29" t="s">
        <v>13</v>
      </c>
      <c r="D425" s="29" t="s">
        <v>13</v>
      </c>
      <c r="E425" s="29" t="s">
        <v>13</v>
      </c>
      <c r="F425" s="29" t="s">
        <v>13</v>
      </c>
      <c r="G425" s="29" t="s">
        <v>13</v>
      </c>
      <c r="H425" s="20">
        <v>0</v>
      </c>
      <c r="I425" s="20">
        <v>0</v>
      </c>
      <c r="J425" s="20">
        <v>0</v>
      </c>
    </row>
    <row r="426" spans="1:10" x14ac:dyDescent="0.25">
      <c r="A426" s="33"/>
      <c r="B426" s="18" t="s">
        <v>14</v>
      </c>
      <c r="C426" s="29" t="s">
        <v>13</v>
      </c>
      <c r="D426" s="29" t="s">
        <v>13</v>
      </c>
      <c r="E426" s="29" t="s">
        <v>13</v>
      </c>
      <c r="F426" s="29" t="s">
        <v>13</v>
      </c>
      <c r="G426" s="29" t="s">
        <v>13</v>
      </c>
      <c r="H426" s="19">
        <f t="shared" ref="H426:J426" si="174">H421</f>
        <v>84000</v>
      </c>
      <c r="I426" s="19">
        <f t="shared" si="174"/>
        <v>84000</v>
      </c>
      <c r="J426" s="19">
        <f t="shared" si="174"/>
        <v>84000</v>
      </c>
    </row>
    <row r="427" spans="1:10" x14ac:dyDescent="0.25">
      <c r="A427" s="31" t="s">
        <v>170</v>
      </c>
      <c r="B427" s="11" t="s">
        <v>194</v>
      </c>
      <c r="C427" s="27">
        <v>841</v>
      </c>
      <c r="D427" s="14" t="s">
        <v>40</v>
      </c>
      <c r="E427" s="27">
        <v>1</v>
      </c>
      <c r="F427" s="14" t="s">
        <v>193</v>
      </c>
      <c r="G427" s="27" t="s">
        <v>13</v>
      </c>
      <c r="H427" s="20">
        <f t="shared" ref="H427:J427" si="175">H428+H429+H430</f>
        <v>0</v>
      </c>
      <c r="I427" s="20">
        <f t="shared" si="175"/>
        <v>0</v>
      </c>
      <c r="J427" s="20">
        <f t="shared" si="175"/>
        <v>4141414.14</v>
      </c>
    </row>
    <row r="428" spans="1:10" x14ac:dyDescent="0.25">
      <c r="A428" s="32"/>
      <c r="B428" s="10" t="s">
        <v>18</v>
      </c>
      <c r="C428" s="27" t="s">
        <v>13</v>
      </c>
      <c r="D428" s="27" t="s">
        <v>13</v>
      </c>
      <c r="E428" s="27" t="s">
        <v>13</v>
      </c>
      <c r="F428" s="27" t="s">
        <v>13</v>
      </c>
      <c r="G428" s="27" t="s">
        <v>13</v>
      </c>
      <c r="H428" s="20">
        <v>0</v>
      </c>
      <c r="I428" s="20">
        <v>0</v>
      </c>
      <c r="J428" s="20">
        <v>0</v>
      </c>
    </row>
    <row r="429" spans="1:10" x14ac:dyDescent="0.25">
      <c r="A429" s="32"/>
      <c r="B429" s="10" t="s">
        <v>19</v>
      </c>
      <c r="C429" s="29">
        <v>841</v>
      </c>
      <c r="D429" s="14" t="s">
        <v>40</v>
      </c>
      <c r="E429" s="29">
        <v>1</v>
      </c>
      <c r="F429" s="14" t="s">
        <v>193</v>
      </c>
      <c r="G429" s="27" t="s">
        <v>13</v>
      </c>
      <c r="H429" s="20">
        <v>0</v>
      </c>
      <c r="I429" s="20">
        <v>0</v>
      </c>
      <c r="J429" s="20">
        <f>J435</f>
        <v>4100000</v>
      </c>
    </row>
    <row r="430" spans="1:10" x14ac:dyDescent="0.25">
      <c r="A430" s="32"/>
      <c r="B430" s="10" t="s">
        <v>20</v>
      </c>
      <c r="C430" s="27">
        <v>841</v>
      </c>
      <c r="D430" s="14" t="s">
        <v>40</v>
      </c>
      <c r="E430" s="27">
        <v>1</v>
      </c>
      <c r="F430" s="14" t="s">
        <v>193</v>
      </c>
      <c r="G430" s="27" t="s">
        <v>13</v>
      </c>
      <c r="H430" s="20">
        <f>H436</f>
        <v>0</v>
      </c>
      <c r="I430" s="20">
        <f>I436</f>
        <v>0</v>
      </c>
      <c r="J430" s="20">
        <f>J436</f>
        <v>41414.14</v>
      </c>
    </row>
    <row r="431" spans="1:10" x14ac:dyDescent="0.25">
      <c r="A431" s="32"/>
      <c r="B431" s="10" t="s">
        <v>21</v>
      </c>
      <c r="C431" s="27" t="s">
        <v>13</v>
      </c>
      <c r="D431" s="27" t="s">
        <v>13</v>
      </c>
      <c r="E431" s="27" t="s">
        <v>13</v>
      </c>
      <c r="F431" s="27" t="s">
        <v>13</v>
      </c>
      <c r="G431" s="27" t="s">
        <v>13</v>
      </c>
      <c r="H431" s="20">
        <v>0</v>
      </c>
      <c r="I431" s="20">
        <v>0</v>
      </c>
      <c r="J431" s="20">
        <v>0</v>
      </c>
    </row>
    <row r="432" spans="1:10" x14ac:dyDescent="0.25">
      <c r="A432" s="33"/>
      <c r="B432" s="18" t="s">
        <v>14</v>
      </c>
      <c r="C432" s="27" t="s">
        <v>13</v>
      </c>
      <c r="D432" s="27" t="s">
        <v>13</v>
      </c>
      <c r="E432" s="27" t="s">
        <v>13</v>
      </c>
      <c r="F432" s="27" t="s">
        <v>13</v>
      </c>
      <c r="G432" s="27" t="s">
        <v>13</v>
      </c>
      <c r="H432" s="19">
        <f t="shared" ref="H432:J432" si="176">H427</f>
        <v>0</v>
      </c>
      <c r="I432" s="19">
        <f t="shared" si="176"/>
        <v>0</v>
      </c>
      <c r="J432" s="19">
        <f t="shared" si="176"/>
        <v>4141414.14</v>
      </c>
    </row>
    <row r="433" spans="1:10" x14ac:dyDescent="0.25">
      <c r="A433" s="31" t="s">
        <v>171</v>
      </c>
      <c r="B433" s="11" t="s">
        <v>194</v>
      </c>
      <c r="C433" s="27">
        <v>841</v>
      </c>
      <c r="D433" s="14" t="s">
        <v>40</v>
      </c>
      <c r="E433" s="27">
        <v>1</v>
      </c>
      <c r="F433" s="14" t="s">
        <v>193</v>
      </c>
      <c r="G433" s="27">
        <v>55191</v>
      </c>
      <c r="H433" s="20">
        <f t="shared" ref="H433:J433" si="177">H434+H435+H436</f>
        <v>0</v>
      </c>
      <c r="I433" s="20">
        <f t="shared" si="177"/>
        <v>0</v>
      </c>
      <c r="J433" s="20">
        <f t="shared" si="177"/>
        <v>4141414.14</v>
      </c>
    </row>
    <row r="434" spans="1:10" x14ac:dyDescent="0.25">
      <c r="A434" s="32"/>
      <c r="B434" s="10" t="s">
        <v>18</v>
      </c>
      <c r="C434" s="28" t="s">
        <v>13</v>
      </c>
      <c r="D434" s="28" t="s">
        <v>13</v>
      </c>
      <c r="E434" s="28" t="s">
        <v>13</v>
      </c>
      <c r="F434" s="28" t="s">
        <v>13</v>
      </c>
      <c r="G434" s="27" t="s">
        <v>13</v>
      </c>
      <c r="H434" s="20">
        <v>0</v>
      </c>
      <c r="I434" s="20">
        <v>0</v>
      </c>
      <c r="J434" s="20">
        <v>0</v>
      </c>
    </row>
    <row r="435" spans="1:10" x14ac:dyDescent="0.25">
      <c r="A435" s="32"/>
      <c r="B435" s="10" t="s">
        <v>19</v>
      </c>
      <c r="C435" s="29">
        <v>841</v>
      </c>
      <c r="D435" s="14" t="s">
        <v>40</v>
      </c>
      <c r="E435" s="29">
        <v>1</v>
      </c>
      <c r="F435" s="14" t="s">
        <v>193</v>
      </c>
      <c r="G435" s="29">
        <v>55191</v>
      </c>
      <c r="H435" s="20">
        <v>0</v>
      </c>
      <c r="I435" s="20">
        <v>0</v>
      </c>
      <c r="J435" s="20">
        <v>4100000</v>
      </c>
    </row>
    <row r="436" spans="1:10" x14ac:dyDescent="0.25">
      <c r="A436" s="32"/>
      <c r="B436" s="10" t="s">
        <v>20</v>
      </c>
      <c r="C436" s="27">
        <v>841</v>
      </c>
      <c r="D436" s="14" t="s">
        <v>40</v>
      </c>
      <c r="E436" s="27">
        <v>1</v>
      </c>
      <c r="F436" s="14" t="s">
        <v>193</v>
      </c>
      <c r="G436" s="27">
        <v>55191</v>
      </c>
      <c r="H436" s="20">
        <v>0</v>
      </c>
      <c r="I436" s="20">
        <v>0</v>
      </c>
      <c r="J436" s="20">
        <v>41414.14</v>
      </c>
    </row>
    <row r="437" spans="1:10" x14ac:dyDescent="0.25">
      <c r="A437" s="32"/>
      <c r="B437" s="10" t="s">
        <v>21</v>
      </c>
      <c r="C437" s="27" t="s">
        <v>13</v>
      </c>
      <c r="D437" s="27" t="s">
        <v>13</v>
      </c>
      <c r="E437" s="27" t="s">
        <v>13</v>
      </c>
      <c r="F437" s="27" t="s">
        <v>13</v>
      </c>
      <c r="G437" s="27" t="s">
        <v>13</v>
      </c>
      <c r="H437" s="20">
        <v>0</v>
      </c>
      <c r="I437" s="20">
        <v>0</v>
      </c>
      <c r="J437" s="20">
        <v>0</v>
      </c>
    </row>
    <row r="438" spans="1:10" x14ac:dyDescent="0.25">
      <c r="A438" s="33"/>
      <c r="B438" s="18" t="s">
        <v>14</v>
      </c>
      <c r="C438" s="27" t="s">
        <v>13</v>
      </c>
      <c r="D438" s="27" t="s">
        <v>13</v>
      </c>
      <c r="E438" s="27" t="s">
        <v>13</v>
      </c>
      <c r="F438" s="27" t="s">
        <v>13</v>
      </c>
      <c r="G438" s="27" t="s">
        <v>13</v>
      </c>
      <c r="H438" s="19">
        <f t="shared" ref="H438:J438" si="178">H433</f>
        <v>0</v>
      </c>
      <c r="I438" s="19">
        <f t="shared" si="178"/>
        <v>0</v>
      </c>
      <c r="J438" s="19">
        <f t="shared" si="178"/>
        <v>4141414.14</v>
      </c>
    </row>
    <row r="439" spans="1:10" x14ac:dyDescent="0.25">
      <c r="A439" s="31" t="s">
        <v>196</v>
      </c>
      <c r="B439" s="11" t="s">
        <v>194</v>
      </c>
      <c r="C439" s="29">
        <v>841</v>
      </c>
      <c r="D439" s="14" t="s">
        <v>40</v>
      </c>
      <c r="E439" s="29">
        <v>1</v>
      </c>
      <c r="F439" s="14" t="s">
        <v>195</v>
      </c>
      <c r="G439" s="29" t="s">
        <v>13</v>
      </c>
      <c r="H439" s="20">
        <f t="shared" ref="H439:J439" si="179">H440+H441+H442</f>
        <v>0</v>
      </c>
      <c r="I439" s="20">
        <f t="shared" si="179"/>
        <v>0</v>
      </c>
      <c r="J439" s="20">
        <f t="shared" si="179"/>
        <v>6920926.2599999998</v>
      </c>
    </row>
    <row r="440" spans="1:10" x14ac:dyDescent="0.25">
      <c r="A440" s="32"/>
      <c r="B440" s="10" t="s">
        <v>18</v>
      </c>
      <c r="C440" s="29" t="s">
        <v>13</v>
      </c>
      <c r="D440" s="29" t="s">
        <v>13</v>
      </c>
      <c r="E440" s="29" t="s">
        <v>13</v>
      </c>
      <c r="F440" s="29" t="s">
        <v>13</v>
      </c>
      <c r="G440" s="29" t="s">
        <v>13</v>
      </c>
      <c r="H440" s="20">
        <v>0</v>
      </c>
      <c r="I440" s="20">
        <v>0</v>
      </c>
      <c r="J440" s="20">
        <v>0</v>
      </c>
    </row>
    <row r="441" spans="1:10" x14ac:dyDescent="0.25">
      <c r="A441" s="32"/>
      <c r="B441" s="10" t="s">
        <v>19</v>
      </c>
      <c r="C441" s="29">
        <v>841</v>
      </c>
      <c r="D441" s="14" t="s">
        <v>40</v>
      </c>
      <c r="E441" s="29">
        <v>1</v>
      </c>
      <c r="F441" s="14" t="s">
        <v>195</v>
      </c>
      <c r="G441" s="29" t="s">
        <v>13</v>
      </c>
      <c r="H441" s="20">
        <v>0</v>
      </c>
      <c r="I441" s="20">
        <v>0</v>
      </c>
      <c r="J441" s="20">
        <f>J447</f>
        <v>6851717</v>
      </c>
    </row>
    <row r="442" spans="1:10" x14ac:dyDescent="0.25">
      <c r="A442" s="32"/>
      <c r="B442" s="10" t="s">
        <v>20</v>
      </c>
      <c r="C442" s="29">
        <v>841</v>
      </c>
      <c r="D442" s="14" t="s">
        <v>40</v>
      </c>
      <c r="E442" s="29">
        <v>1</v>
      </c>
      <c r="F442" s="14" t="s">
        <v>195</v>
      </c>
      <c r="G442" s="29" t="s">
        <v>13</v>
      </c>
      <c r="H442" s="20">
        <f>H448</f>
        <v>0</v>
      </c>
      <c r="I442" s="20">
        <f>I448</f>
        <v>0</v>
      </c>
      <c r="J442" s="20">
        <f>J448</f>
        <v>69209.259999999995</v>
      </c>
    </row>
    <row r="443" spans="1:10" x14ac:dyDescent="0.25">
      <c r="A443" s="32"/>
      <c r="B443" s="10" t="s">
        <v>21</v>
      </c>
      <c r="C443" s="29" t="s">
        <v>13</v>
      </c>
      <c r="D443" s="29" t="s">
        <v>13</v>
      </c>
      <c r="E443" s="29" t="s">
        <v>13</v>
      </c>
      <c r="F443" s="29" t="s">
        <v>13</v>
      </c>
      <c r="G443" s="29" t="s">
        <v>13</v>
      </c>
      <c r="H443" s="20">
        <v>0</v>
      </c>
      <c r="I443" s="20">
        <v>0</v>
      </c>
      <c r="J443" s="20">
        <v>0</v>
      </c>
    </row>
    <row r="444" spans="1:10" x14ac:dyDescent="0.25">
      <c r="A444" s="33"/>
      <c r="B444" s="18" t="s">
        <v>14</v>
      </c>
      <c r="C444" s="29" t="s">
        <v>13</v>
      </c>
      <c r="D444" s="29" t="s">
        <v>13</v>
      </c>
      <c r="E444" s="29" t="s">
        <v>13</v>
      </c>
      <c r="F444" s="29" t="s">
        <v>13</v>
      </c>
      <c r="G444" s="29" t="s">
        <v>13</v>
      </c>
      <c r="H444" s="19">
        <f t="shared" ref="H444:J444" si="180">H439</f>
        <v>0</v>
      </c>
      <c r="I444" s="19">
        <f t="shared" si="180"/>
        <v>0</v>
      </c>
      <c r="J444" s="19">
        <f t="shared" si="180"/>
        <v>6920926.2599999998</v>
      </c>
    </row>
    <row r="445" spans="1:10" x14ac:dyDescent="0.25">
      <c r="A445" s="31" t="s">
        <v>197</v>
      </c>
      <c r="B445" s="11" t="s">
        <v>194</v>
      </c>
      <c r="C445" s="29">
        <v>841</v>
      </c>
      <c r="D445" s="14" t="s">
        <v>40</v>
      </c>
      <c r="E445" s="29">
        <v>1</v>
      </c>
      <c r="F445" s="14" t="s">
        <v>195</v>
      </c>
      <c r="G445" s="29">
        <v>55130</v>
      </c>
      <c r="H445" s="20">
        <f t="shared" ref="H445:J445" si="181">H446+H447+H448</f>
        <v>0</v>
      </c>
      <c r="I445" s="20">
        <f t="shared" si="181"/>
        <v>0</v>
      </c>
      <c r="J445" s="20">
        <f t="shared" si="181"/>
        <v>6920926.2599999998</v>
      </c>
    </row>
    <row r="446" spans="1:10" x14ac:dyDescent="0.25">
      <c r="A446" s="32"/>
      <c r="B446" s="10" t="s">
        <v>18</v>
      </c>
      <c r="C446" s="29" t="s">
        <v>13</v>
      </c>
      <c r="D446" s="29" t="s">
        <v>13</v>
      </c>
      <c r="E446" s="29" t="s">
        <v>13</v>
      </c>
      <c r="F446" s="29" t="s">
        <v>13</v>
      </c>
      <c r="G446" s="29" t="s">
        <v>13</v>
      </c>
      <c r="H446" s="20">
        <v>0</v>
      </c>
      <c r="I446" s="20">
        <v>0</v>
      </c>
      <c r="J446" s="20">
        <v>0</v>
      </c>
    </row>
    <row r="447" spans="1:10" x14ac:dyDescent="0.25">
      <c r="A447" s="32"/>
      <c r="B447" s="10" t="s">
        <v>19</v>
      </c>
      <c r="C447" s="29">
        <v>841</v>
      </c>
      <c r="D447" s="14" t="s">
        <v>40</v>
      </c>
      <c r="E447" s="29">
        <v>1</v>
      </c>
      <c r="F447" s="14" t="s">
        <v>195</v>
      </c>
      <c r="G447" s="29">
        <v>55130</v>
      </c>
      <c r="H447" s="20">
        <v>0</v>
      </c>
      <c r="I447" s="20">
        <v>0</v>
      </c>
      <c r="J447" s="20">
        <v>6851717</v>
      </c>
    </row>
    <row r="448" spans="1:10" x14ac:dyDescent="0.25">
      <c r="A448" s="32"/>
      <c r="B448" s="10" t="s">
        <v>20</v>
      </c>
      <c r="C448" s="29">
        <v>841</v>
      </c>
      <c r="D448" s="14" t="s">
        <v>40</v>
      </c>
      <c r="E448" s="29">
        <v>1</v>
      </c>
      <c r="F448" s="14" t="s">
        <v>195</v>
      </c>
      <c r="G448" s="29">
        <v>55130</v>
      </c>
      <c r="H448" s="20">
        <v>0</v>
      </c>
      <c r="I448" s="20">
        <v>0</v>
      </c>
      <c r="J448" s="20">
        <v>69209.259999999995</v>
      </c>
    </row>
    <row r="449" spans="1:10" x14ac:dyDescent="0.25">
      <c r="A449" s="32"/>
      <c r="B449" s="10" t="s">
        <v>21</v>
      </c>
      <c r="C449" s="29" t="s">
        <v>13</v>
      </c>
      <c r="D449" s="29" t="s">
        <v>13</v>
      </c>
      <c r="E449" s="29" t="s">
        <v>13</v>
      </c>
      <c r="F449" s="29" t="s">
        <v>13</v>
      </c>
      <c r="G449" s="29" t="s">
        <v>13</v>
      </c>
      <c r="H449" s="20">
        <v>0</v>
      </c>
      <c r="I449" s="20">
        <v>0</v>
      </c>
      <c r="J449" s="20">
        <v>0</v>
      </c>
    </row>
    <row r="450" spans="1:10" x14ac:dyDescent="0.25">
      <c r="A450" s="33"/>
      <c r="B450" s="18" t="s">
        <v>14</v>
      </c>
      <c r="C450" s="29" t="s">
        <v>13</v>
      </c>
      <c r="D450" s="29" t="s">
        <v>13</v>
      </c>
      <c r="E450" s="29" t="s">
        <v>13</v>
      </c>
      <c r="F450" s="29" t="s">
        <v>13</v>
      </c>
      <c r="G450" s="29" t="s">
        <v>13</v>
      </c>
      <c r="H450" s="19">
        <f t="shared" ref="H450:J450" si="182">H445</f>
        <v>0</v>
      </c>
      <c r="I450" s="19">
        <f t="shared" si="182"/>
        <v>0</v>
      </c>
      <c r="J450" s="19">
        <f t="shared" si="182"/>
        <v>6920926.2599999998</v>
      </c>
    </row>
    <row r="451" spans="1:10" ht="30" x14ac:dyDescent="0.25">
      <c r="A451" s="31" t="s">
        <v>199</v>
      </c>
      <c r="B451" s="11" t="s">
        <v>202</v>
      </c>
      <c r="C451" s="30">
        <v>841</v>
      </c>
      <c r="D451" s="14" t="s">
        <v>40</v>
      </c>
      <c r="E451" s="30">
        <v>4</v>
      </c>
      <c r="F451" s="14" t="s">
        <v>201</v>
      </c>
      <c r="G451" s="30" t="s">
        <v>13</v>
      </c>
      <c r="H451" s="20">
        <f t="shared" ref="H451:J451" si="183">H452+H453+H454</f>
        <v>287166</v>
      </c>
      <c r="I451" s="20">
        <f t="shared" si="183"/>
        <v>0</v>
      </c>
      <c r="J451" s="20">
        <f t="shared" si="183"/>
        <v>0</v>
      </c>
    </row>
    <row r="452" spans="1:10" x14ac:dyDescent="0.25">
      <c r="A452" s="32"/>
      <c r="B452" s="10" t="s">
        <v>18</v>
      </c>
      <c r="C452" s="30" t="s">
        <v>13</v>
      </c>
      <c r="D452" s="30" t="s">
        <v>13</v>
      </c>
      <c r="E452" s="30" t="s">
        <v>13</v>
      </c>
      <c r="F452" s="30" t="s">
        <v>13</v>
      </c>
      <c r="G452" s="30" t="s">
        <v>13</v>
      </c>
      <c r="H452" s="20">
        <v>0</v>
      </c>
      <c r="I452" s="20">
        <v>0</v>
      </c>
      <c r="J452" s="20">
        <v>0</v>
      </c>
    </row>
    <row r="453" spans="1:10" x14ac:dyDescent="0.25">
      <c r="A453" s="32"/>
      <c r="B453" s="10" t="s">
        <v>19</v>
      </c>
      <c r="C453" s="30" t="s">
        <v>13</v>
      </c>
      <c r="D453" s="30" t="s">
        <v>13</v>
      </c>
      <c r="E453" s="30" t="s">
        <v>13</v>
      </c>
      <c r="F453" s="30" t="s">
        <v>13</v>
      </c>
      <c r="G453" s="30" t="s">
        <v>13</v>
      </c>
      <c r="H453" s="20">
        <v>0</v>
      </c>
      <c r="I453" s="20">
        <v>0</v>
      </c>
      <c r="J453" s="20">
        <f>J459</f>
        <v>0</v>
      </c>
    </row>
    <row r="454" spans="1:10" x14ac:dyDescent="0.25">
      <c r="A454" s="32"/>
      <c r="B454" s="10" t="s">
        <v>20</v>
      </c>
      <c r="C454" s="30">
        <v>841</v>
      </c>
      <c r="D454" s="14" t="s">
        <v>40</v>
      </c>
      <c r="E454" s="30">
        <v>4</v>
      </c>
      <c r="F454" s="14" t="s">
        <v>201</v>
      </c>
      <c r="G454" s="30" t="s">
        <v>13</v>
      </c>
      <c r="H454" s="20">
        <f>H460</f>
        <v>287166</v>
      </c>
      <c r="I454" s="20">
        <f>I460</f>
        <v>0</v>
      </c>
      <c r="J454" s="20">
        <f>J460</f>
        <v>0</v>
      </c>
    </row>
    <row r="455" spans="1:10" x14ac:dyDescent="0.25">
      <c r="A455" s="32"/>
      <c r="B455" s="10" t="s">
        <v>21</v>
      </c>
      <c r="C455" s="30" t="s">
        <v>13</v>
      </c>
      <c r="D455" s="30" t="s">
        <v>13</v>
      </c>
      <c r="E455" s="30" t="s">
        <v>13</v>
      </c>
      <c r="F455" s="30" t="s">
        <v>13</v>
      </c>
      <c r="G455" s="30" t="s">
        <v>13</v>
      </c>
      <c r="H455" s="20">
        <v>0</v>
      </c>
      <c r="I455" s="20">
        <v>0</v>
      </c>
      <c r="J455" s="20">
        <v>0</v>
      </c>
    </row>
    <row r="456" spans="1:10" x14ac:dyDescent="0.25">
      <c r="A456" s="33"/>
      <c r="B456" s="18" t="s">
        <v>14</v>
      </c>
      <c r="C456" s="30" t="s">
        <v>13</v>
      </c>
      <c r="D456" s="30" t="s">
        <v>13</v>
      </c>
      <c r="E456" s="30" t="s">
        <v>13</v>
      </c>
      <c r="F456" s="30" t="s">
        <v>13</v>
      </c>
      <c r="G456" s="30" t="s">
        <v>13</v>
      </c>
      <c r="H456" s="19">
        <f t="shared" ref="H456:J456" si="184">H451</f>
        <v>287166</v>
      </c>
      <c r="I456" s="19">
        <f t="shared" si="184"/>
        <v>0</v>
      </c>
      <c r="J456" s="19">
        <f t="shared" si="184"/>
        <v>0</v>
      </c>
    </row>
    <row r="457" spans="1:10" ht="30" x14ac:dyDescent="0.25">
      <c r="A457" s="31" t="s">
        <v>200</v>
      </c>
      <c r="B457" s="11" t="s">
        <v>202</v>
      </c>
      <c r="C457" s="30">
        <v>841</v>
      </c>
      <c r="D457" s="14" t="s">
        <v>40</v>
      </c>
      <c r="E457" s="30">
        <v>4</v>
      </c>
      <c r="F457" s="14" t="s">
        <v>201</v>
      </c>
      <c r="G457" s="30">
        <v>81680</v>
      </c>
      <c r="H457" s="20">
        <f t="shared" ref="H457:J457" si="185">H458+H459+H460</f>
        <v>287166</v>
      </c>
      <c r="I457" s="20">
        <f t="shared" si="185"/>
        <v>0</v>
      </c>
      <c r="J457" s="20">
        <f t="shared" si="185"/>
        <v>0</v>
      </c>
    </row>
    <row r="458" spans="1:10" x14ac:dyDescent="0.25">
      <c r="A458" s="32"/>
      <c r="B458" s="10" t="s">
        <v>18</v>
      </c>
      <c r="C458" s="30" t="s">
        <v>13</v>
      </c>
      <c r="D458" s="30" t="s">
        <v>13</v>
      </c>
      <c r="E458" s="30" t="s">
        <v>13</v>
      </c>
      <c r="F458" s="30" t="s">
        <v>13</v>
      </c>
      <c r="G458" s="30" t="s">
        <v>13</v>
      </c>
      <c r="H458" s="20">
        <v>0</v>
      </c>
      <c r="I458" s="20">
        <v>0</v>
      </c>
      <c r="J458" s="20">
        <v>0</v>
      </c>
    </row>
    <row r="459" spans="1:10" x14ac:dyDescent="0.25">
      <c r="A459" s="32"/>
      <c r="B459" s="10" t="s">
        <v>19</v>
      </c>
      <c r="C459" s="30" t="s">
        <v>13</v>
      </c>
      <c r="D459" s="30" t="s">
        <v>13</v>
      </c>
      <c r="E459" s="30" t="s">
        <v>13</v>
      </c>
      <c r="F459" s="30" t="s">
        <v>13</v>
      </c>
      <c r="G459" s="30" t="s">
        <v>13</v>
      </c>
      <c r="H459" s="20">
        <v>0</v>
      </c>
      <c r="I459" s="20">
        <v>0</v>
      </c>
      <c r="J459" s="20">
        <v>0</v>
      </c>
    </row>
    <row r="460" spans="1:10" x14ac:dyDescent="0.25">
      <c r="A460" s="32"/>
      <c r="B460" s="10" t="s">
        <v>20</v>
      </c>
      <c r="C460" s="30">
        <v>841</v>
      </c>
      <c r="D460" s="14" t="s">
        <v>40</v>
      </c>
      <c r="E460" s="30">
        <v>4</v>
      </c>
      <c r="F460" s="14" t="s">
        <v>201</v>
      </c>
      <c r="G460" s="30">
        <v>81680</v>
      </c>
      <c r="H460" s="20">
        <v>287166</v>
      </c>
      <c r="I460" s="20">
        <v>0</v>
      </c>
      <c r="J460" s="20">
        <v>0</v>
      </c>
    </row>
    <row r="461" spans="1:10" x14ac:dyDescent="0.25">
      <c r="A461" s="32"/>
      <c r="B461" s="10" t="s">
        <v>21</v>
      </c>
      <c r="C461" s="30" t="s">
        <v>13</v>
      </c>
      <c r="D461" s="30" t="s">
        <v>13</v>
      </c>
      <c r="E461" s="30" t="s">
        <v>13</v>
      </c>
      <c r="F461" s="30" t="s">
        <v>13</v>
      </c>
      <c r="G461" s="30" t="s">
        <v>13</v>
      </c>
      <c r="H461" s="20">
        <v>0</v>
      </c>
      <c r="I461" s="20">
        <v>0</v>
      </c>
      <c r="J461" s="20">
        <v>0</v>
      </c>
    </row>
    <row r="462" spans="1:10" x14ac:dyDescent="0.25">
      <c r="A462" s="33"/>
      <c r="B462" s="18" t="s">
        <v>14</v>
      </c>
      <c r="C462" s="30" t="s">
        <v>13</v>
      </c>
      <c r="D462" s="30" t="s">
        <v>13</v>
      </c>
      <c r="E462" s="30" t="s">
        <v>13</v>
      </c>
      <c r="F462" s="30" t="s">
        <v>13</v>
      </c>
      <c r="G462" s="30" t="s">
        <v>13</v>
      </c>
      <c r="H462" s="19">
        <f t="shared" ref="H462:J462" si="186">H457</f>
        <v>287166</v>
      </c>
      <c r="I462" s="19">
        <f t="shared" si="186"/>
        <v>0</v>
      </c>
      <c r="J462" s="19">
        <f t="shared" si="186"/>
        <v>0</v>
      </c>
    </row>
    <row r="463" spans="1:10" ht="30" x14ac:dyDescent="0.25">
      <c r="A463" s="31" t="s">
        <v>203</v>
      </c>
      <c r="B463" s="11" t="s">
        <v>207</v>
      </c>
      <c r="C463" s="30">
        <v>841</v>
      </c>
      <c r="D463" s="14" t="s">
        <v>40</v>
      </c>
      <c r="E463" s="30">
        <v>4</v>
      </c>
      <c r="F463" s="14" t="s">
        <v>205</v>
      </c>
      <c r="G463" s="30" t="s">
        <v>13</v>
      </c>
      <c r="H463" s="20">
        <f t="shared" ref="H463:J463" si="187">H464+H465+H466</f>
        <v>10303030.300000001</v>
      </c>
      <c r="I463" s="20">
        <f t="shared" si="187"/>
        <v>0</v>
      </c>
      <c r="J463" s="20">
        <f t="shared" si="187"/>
        <v>0</v>
      </c>
    </row>
    <row r="464" spans="1:10" x14ac:dyDescent="0.25">
      <c r="A464" s="32"/>
      <c r="B464" s="10" t="s">
        <v>18</v>
      </c>
      <c r="C464" s="30" t="s">
        <v>13</v>
      </c>
      <c r="D464" s="30" t="s">
        <v>13</v>
      </c>
      <c r="E464" s="30" t="s">
        <v>13</v>
      </c>
      <c r="F464" s="30" t="s">
        <v>13</v>
      </c>
      <c r="G464" s="30" t="s">
        <v>13</v>
      </c>
      <c r="H464" s="20">
        <v>0</v>
      </c>
      <c r="I464" s="20">
        <v>0</v>
      </c>
      <c r="J464" s="20">
        <v>0</v>
      </c>
    </row>
    <row r="465" spans="1:10" x14ac:dyDescent="0.25">
      <c r="A465" s="32"/>
      <c r="B465" s="10" t="s">
        <v>19</v>
      </c>
      <c r="C465" s="30">
        <v>841</v>
      </c>
      <c r="D465" s="14" t="s">
        <v>40</v>
      </c>
      <c r="E465" s="30">
        <v>4</v>
      </c>
      <c r="F465" s="14" t="s">
        <v>205</v>
      </c>
      <c r="G465" s="30" t="s">
        <v>13</v>
      </c>
      <c r="H465" s="20">
        <v>10200000</v>
      </c>
      <c r="I465" s="20">
        <v>0</v>
      </c>
      <c r="J465" s="20">
        <f>J471</f>
        <v>0</v>
      </c>
    </row>
    <row r="466" spans="1:10" x14ac:dyDescent="0.25">
      <c r="A466" s="32"/>
      <c r="B466" s="10" t="s">
        <v>20</v>
      </c>
      <c r="C466" s="30">
        <v>841</v>
      </c>
      <c r="D466" s="14" t="s">
        <v>40</v>
      </c>
      <c r="E466" s="30">
        <v>4</v>
      </c>
      <c r="F466" s="14" t="s">
        <v>205</v>
      </c>
      <c r="G466" s="30" t="s">
        <v>13</v>
      </c>
      <c r="H466" s="20">
        <f>H472</f>
        <v>103030.3</v>
      </c>
      <c r="I466" s="20">
        <f>I472</f>
        <v>0</v>
      </c>
      <c r="J466" s="20">
        <f>J472</f>
        <v>0</v>
      </c>
    </row>
    <row r="467" spans="1:10" x14ac:dyDescent="0.25">
      <c r="A467" s="32"/>
      <c r="B467" s="10" t="s">
        <v>21</v>
      </c>
      <c r="C467" s="30" t="s">
        <v>13</v>
      </c>
      <c r="D467" s="30" t="s">
        <v>13</v>
      </c>
      <c r="E467" s="30" t="s">
        <v>13</v>
      </c>
      <c r="F467" s="30" t="s">
        <v>13</v>
      </c>
      <c r="G467" s="30" t="s">
        <v>13</v>
      </c>
      <c r="H467" s="20">
        <v>0</v>
      </c>
      <c r="I467" s="20">
        <v>0</v>
      </c>
      <c r="J467" s="20">
        <v>0</v>
      </c>
    </row>
    <row r="468" spans="1:10" x14ac:dyDescent="0.25">
      <c r="A468" s="33"/>
      <c r="B468" s="18" t="s">
        <v>14</v>
      </c>
      <c r="C468" s="30" t="s">
        <v>13</v>
      </c>
      <c r="D468" s="30" t="s">
        <v>13</v>
      </c>
      <c r="E468" s="30" t="s">
        <v>13</v>
      </c>
      <c r="F468" s="30" t="s">
        <v>13</v>
      </c>
      <c r="G468" s="30" t="s">
        <v>13</v>
      </c>
      <c r="H468" s="19">
        <f t="shared" ref="H468:J468" si="188">H463</f>
        <v>10303030.300000001</v>
      </c>
      <c r="I468" s="19">
        <f t="shared" si="188"/>
        <v>0</v>
      </c>
      <c r="J468" s="19">
        <f t="shared" si="188"/>
        <v>0</v>
      </c>
    </row>
    <row r="469" spans="1:10" ht="30" x14ac:dyDescent="0.25">
      <c r="A469" s="31" t="s">
        <v>204</v>
      </c>
      <c r="B469" s="11" t="s">
        <v>207</v>
      </c>
      <c r="C469" s="30">
        <v>841</v>
      </c>
      <c r="D469" s="14" t="s">
        <v>40</v>
      </c>
      <c r="E469" s="30">
        <v>4</v>
      </c>
      <c r="F469" s="14" t="s">
        <v>205</v>
      </c>
      <c r="G469" s="30" t="s">
        <v>206</v>
      </c>
      <c r="H469" s="20">
        <f t="shared" ref="H469:J469" si="189">H470+H471+H472</f>
        <v>10303030.300000001</v>
      </c>
      <c r="I469" s="20">
        <f t="shared" si="189"/>
        <v>0</v>
      </c>
      <c r="J469" s="20">
        <f t="shared" si="189"/>
        <v>0</v>
      </c>
    </row>
    <row r="470" spans="1:10" x14ac:dyDescent="0.25">
      <c r="A470" s="32"/>
      <c r="B470" s="10" t="s">
        <v>18</v>
      </c>
      <c r="C470" s="30" t="s">
        <v>13</v>
      </c>
      <c r="D470" s="30" t="s">
        <v>13</v>
      </c>
      <c r="E470" s="30" t="s">
        <v>13</v>
      </c>
      <c r="F470" s="30" t="s">
        <v>13</v>
      </c>
      <c r="G470" s="30" t="s">
        <v>13</v>
      </c>
      <c r="H470" s="20">
        <v>0</v>
      </c>
      <c r="I470" s="20">
        <v>0</v>
      </c>
      <c r="J470" s="20">
        <v>0</v>
      </c>
    </row>
    <row r="471" spans="1:10" x14ac:dyDescent="0.25">
      <c r="A471" s="32"/>
      <c r="B471" s="10" t="s">
        <v>19</v>
      </c>
      <c r="C471" s="30">
        <v>841</v>
      </c>
      <c r="D471" s="14" t="s">
        <v>40</v>
      </c>
      <c r="E471" s="30">
        <v>4</v>
      </c>
      <c r="F471" s="14" t="s">
        <v>205</v>
      </c>
      <c r="G471" s="30" t="s">
        <v>206</v>
      </c>
      <c r="H471" s="20">
        <v>10200000</v>
      </c>
      <c r="I471" s="20">
        <v>0</v>
      </c>
      <c r="J471" s="20">
        <v>0</v>
      </c>
    </row>
    <row r="472" spans="1:10" x14ac:dyDescent="0.25">
      <c r="A472" s="32"/>
      <c r="B472" s="10" t="s">
        <v>20</v>
      </c>
      <c r="C472" s="30">
        <v>841</v>
      </c>
      <c r="D472" s="14" t="s">
        <v>40</v>
      </c>
      <c r="E472" s="30">
        <v>4</v>
      </c>
      <c r="F472" s="14" t="s">
        <v>205</v>
      </c>
      <c r="G472" s="30" t="s">
        <v>206</v>
      </c>
      <c r="H472" s="20">
        <v>103030.3</v>
      </c>
      <c r="I472" s="20">
        <v>0</v>
      </c>
      <c r="J472" s="20">
        <v>0</v>
      </c>
    </row>
    <row r="473" spans="1:10" x14ac:dyDescent="0.25">
      <c r="A473" s="32"/>
      <c r="B473" s="10" t="s">
        <v>21</v>
      </c>
      <c r="C473" s="30" t="s">
        <v>13</v>
      </c>
      <c r="D473" s="30" t="s">
        <v>13</v>
      </c>
      <c r="E473" s="30" t="s">
        <v>13</v>
      </c>
      <c r="F473" s="30" t="s">
        <v>13</v>
      </c>
      <c r="G473" s="30" t="s">
        <v>13</v>
      </c>
      <c r="H473" s="20">
        <v>0</v>
      </c>
      <c r="I473" s="20">
        <v>0</v>
      </c>
      <c r="J473" s="20">
        <v>0</v>
      </c>
    </row>
    <row r="474" spans="1:10" x14ac:dyDescent="0.25">
      <c r="A474" s="33"/>
      <c r="B474" s="18" t="s">
        <v>14</v>
      </c>
      <c r="C474" s="30" t="s">
        <v>13</v>
      </c>
      <c r="D474" s="30" t="s">
        <v>13</v>
      </c>
      <c r="E474" s="30" t="s">
        <v>13</v>
      </c>
      <c r="F474" s="30" t="s">
        <v>13</v>
      </c>
      <c r="G474" s="30" t="s">
        <v>13</v>
      </c>
      <c r="H474" s="19">
        <f t="shared" ref="H474:J474" si="190">H469</f>
        <v>10303030.300000001</v>
      </c>
      <c r="I474" s="19">
        <f t="shared" si="190"/>
        <v>0</v>
      </c>
      <c r="J474" s="19">
        <f t="shared" si="190"/>
        <v>0</v>
      </c>
    </row>
    <row r="475" spans="1:10" ht="30" x14ac:dyDescent="0.25">
      <c r="A475" s="31" t="s">
        <v>208</v>
      </c>
      <c r="B475" s="11" t="s">
        <v>210</v>
      </c>
      <c r="C475" s="30">
        <v>841</v>
      </c>
      <c r="D475" s="14" t="s">
        <v>40</v>
      </c>
      <c r="E475" s="30">
        <v>4</v>
      </c>
      <c r="F475" s="14" t="s">
        <v>149</v>
      </c>
      <c r="G475" s="30" t="s">
        <v>13</v>
      </c>
      <c r="H475" s="20">
        <f t="shared" ref="H475:J475" si="191">H476+H477+H478</f>
        <v>1000000</v>
      </c>
      <c r="I475" s="20">
        <f t="shared" si="191"/>
        <v>0</v>
      </c>
      <c r="J475" s="20">
        <f t="shared" si="191"/>
        <v>0</v>
      </c>
    </row>
    <row r="476" spans="1:10" x14ac:dyDescent="0.25">
      <c r="A476" s="32"/>
      <c r="B476" s="10" t="s">
        <v>18</v>
      </c>
      <c r="C476" s="30" t="s">
        <v>13</v>
      </c>
      <c r="D476" s="30" t="s">
        <v>13</v>
      </c>
      <c r="E476" s="30" t="s">
        <v>13</v>
      </c>
      <c r="F476" s="30" t="s">
        <v>13</v>
      </c>
      <c r="G476" s="30" t="s">
        <v>13</v>
      </c>
      <c r="H476" s="20">
        <v>0</v>
      </c>
      <c r="I476" s="20">
        <v>0</v>
      </c>
      <c r="J476" s="20">
        <v>0</v>
      </c>
    </row>
    <row r="477" spans="1:10" x14ac:dyDescent="0.25">
      <c r="A477" s="32"/>
      <c r="B477" s="10" t="s">
        <v>19</v>
      </c>
      <c r="C477" s="30" t="s">
        <v>13</v>
      </c>
      <c r="D477" s="30" t="s">
        <v>13</v>
      </c>
      <c r="E477" s="30" t="s">
        <v>13</v>
      </c>
      <c r="F477" s="30" t="s">
        <v>13</v>
      </c>
      <c r="G477" s="30" t="s">
        <v>13</v>
      </c>
      <c r="H477" s="20">
        <v>0</v>
      </c>
      <c r="I477" s="20">
        <v>0</v>
      </c>
      <c r="J477" s="20">
        <f>J483</f>
        <v>0</v>
      </c>
    </row>
    <row r="478" spans="1:10" x14ac:dyDescent="0.25">
      <c r="A478" s="32"/>
      <c r="B478" s="10" t="s">
        <v>20</v>
      </c>
      <c r="C478" s="30">
        <v>841</v>
      </c>
      <c r="D478" s="14" t="s">
        <v>40</v>
      </c>
      <c r="E478" s="30">
        <v>4</v>
      </c>
      <c r="F478" s="14" t="s">
        <v>149</v>
      </c>
      <c r="G478" s="30" t="s">
        <v>13</v>
      </c>
      <c r="H478" s="20">
        <f>H484</f>
        <v>1000000</v>
      </c>
      <c r="I478" s="20">
        <f>I484</f>
        <v>0</v>
      </c>
      <c r="J478" s="20">
        <f>J484</f>
        <v>0</v>
      </c>
    </row>
    <row r="479" spans="1:10" x14ac:dyDescent="0.25">
      <c r="A479" s="32"/>
      <c r="B479" s="10" t="s">
        <v>21</v>
      </c>
      <c r="C479" s="30" t="s">
        <v>13</v>
      </c>
      <c r="D479" s="30" t="s">
        <v>13</v>
      </c>
      <c r="E479" s="30" t="s">
        <v>13</v>
      </c>
      <c r="F479" s="30" t="s">
        <v>13</v>
      </c>
      <c r="G479" s="30" t="s">
        <v>13</v>
      </c>
      <c r="H479" s="20">
        <v>0</v>
      </c>
      <c r="I479" s="20">
        <v>0</v>
      </c>
      <c r="J479" s="20">
        <v>0</v>
      </c>
    </row>
    <row r="480" spans="1:10" x14ac:dyDescent="0.25">
      <c r="A480" s="33"/>
      <c r="B480" s="18" t="s">
        <v>14</v>
      </c>
      <c r="C480" s="30" t="s">
        <v>13</v>
      </c>
      <c r="D480" s="30" t="s">
        <v>13</v>
      </c>
      <c r="E480" s="30" t="s">
        <v>13</v>
      </c>
      <c r="F480" s="30" t="s">
        <v>13</v>
      </c>
      <c r="G480" s="30" t="s">
        <v>13</v>
      </c>
      <c r="H480" s="19">
        <f t="shared" ref="H480:J480" si="192">H475</f>
        <v>1000000</v>
      </c>
      <c r="I480" s="19">
        <f t="shared" si="192"/>
        <v>0</v>
      </c>
      <c r="J480" s="19">
        <f t="shared" si="192"/>
        <v>0</v>
      </c>
    </row>
    <row r="481" spans="1:10" ht="30" x14ac:dyDescent="0.25">
      <c r="A481" s="31" t="s">
        <v>209</v>
      </c>
      <c r="B481" s="11" t="s">
        <v>210</v>
      </c>
      <c r="C481" s="30">
        <v>841</v>
      </c>
      <c r="D481" s="14" t="s">
        <v>40</v>
      </c>
      <c r="E481" s="30">
        <v>4</v>
      </c>
      <c r="F481" s="14" t="s">
        <v>149</v>
      </c>
      <c r="G481" s="30">
        <v>83270</v>
      </c>
      <c r="H481" s="20">
        <f t="shared" ref="H481:J481" si="193">H482+H483+H484</f>
        <v>1000000</v>
      </c>
      <c r="I481" s="20">
        <f t="shared" si="193"/>
        <v>0</v>
      </c>
      <c r="J481" s="20">
        <f t="shared" si="193"/>
        <v>0</v>
      </c>
    </row>
    <row r="482" spans="1:10" x14ac:dyDescent="0.25">
      <c r="A482" s="32"/>
      <c r="B482" s="10" t="s">
        <v>18</v>
      </c>
      <c r="C482" s="30" t="s">
        <v>13</v>
      </c>
      <c r="D482" s="30" t="s">
        <v>13</v>
      </c>
      <c r="E482" s="30" t="s">
        <v>13</v>
      </c>
      <c r="F482" s="30" t="s">
        <v>13</v>
      </c>
      <c r="G482" s="30" t="s">
        <v>13</v>
      </c>
      <c r="H482" s="20">
        <v>0</v>
      </c>
      <c r="I482" s="20">
        <v>0</v>
      </c>
      <c r="J482" s="20">
        <v>0</v>
      </c>
    </row>
    <row r="483" spans="1:10" x14ac:dyDescent="0.25">
      <c r="A483" s="32"/>
      <c r="B483" s="10" t="s">
        <v>19</v>
      </c>
      <c r="C483" s="30" t="s">
        <v>13</v>
      </c>
      <c r="D483" s="30" t="s">
        <v>13</v>
      </c>
      <c r="E483" s="30" t="s">
        <v>13</v>
      </c>
      <c r="F483" s="30" t="s">
        <v>13</v>
      </c>
      <c r="G483" s="30" t="s">
        <v>13</v>
      </c>
      <c r="H483" s="20">
        <v>0</v>
      </c>
      <c r="I483" s="20">
        <v>0</v>
      </c>
      <c r="J483" s="20">
        <v>0</v>
      </c>
    </row>
    <row r="484" spans="1:10" x14ac:dyDescent="0.25">
      <c r="A484" s="32"/>
      <c r="B484" s="10" t="s">
        <v>20</v>
      </c>
      <c r="C484" s="30">
        <v>841</v>
      </c>
      <c r="D484" s="14" t="s">
        <v>40</v>
      </c>
      <c r="E484" s="30">
        <v>4</v>
      </c>
      <c r="F484" s="14" t="s">
        <v>149</v>
      </c>
      <c r="G484" s="30">
        <v>83270</v>
      </c>
      <c r="H484" s="20">
        <v>1000000</v>
      </c>
      <c r="I484" s="20">
        <v>0</v>
      </c>
      <c r="J484" s="20">
        <v>0</v>
      </c>
    </row>
    <row r="485" spans="1:10" x14ac:dyDescent="0.25">
      <c r="A485" s="32"/>
      <c r="B485" s="10" t="s">
        <v>21</v>
      </c>
      <c r="C485" s="30" t="s">
        <v>13</v>
      </c>
      <c r="D485" s="30" t="s">
        <v>13</v>
      </c>
      <c r="E485" s="30" t="s">
        <v>13</v>
      </c>
      <c r="F485" s="30" t="s">
        <v>13</v>
      </c>
      <c r="G485" s="30" t="s">
        <v>13</v>
      </c>
      <c r="H485" s="20">
        <v>0</v>
      </c>
      <c r="I485" s="20">
        <v>0</v>
      </c>
      <c r="J485" s="20">
        <v>0</v>
      </c>
    </row>
    <row r="486" spans="1:10" x14ac:dyDescent="0.25">
      <c r="A486" s="33"/>
      <c r="B486" s="18" t="s">
        <v>14</v>
      </c>
      <c r="C486" s="30" t="s">
        <v>13</v>
      </c>
      <c r="D486" s="30" t="s">
        <v>13</v>
      </c>
      <c r="E486" s="30" t="s">
        <v>13</v>
      </c>
      <c r="F486" s="30" t="s">
        <v>13</v>
      </c>
      <c r="G486" s="30" t="s">
        <v>13</v>
      </c>
      <c r="H486" s="19">
        <f t="shared" ref="H486:J486" si="194">H481</f>
        <v>1000000</v>
      </c>
      <c r="I486" s="19">
        <f t="shared" si="194"/>
        <v>0</v>
      </c>
      <c r="J486" s="19">
        <f t="shared" si="194"/>
        <v>0</v>
      </c>
    </row>
  </sheetData>
  <mergeCells count="87">
    <mergeCell ref="A481:A486"/>
    <mergeCell ref="A451:A456"/>
    <mergeCell ref="A457:A462"/>
    <mergeCell ref="A463:A468"/>
    <mergeCell ref="A469:A474"/>
    <mergeCell ref="A475:A480"/>
    <mergeCell ref="A421:A426"/>
    <mergeCell ref="A427:A432"/>
    <mergeCell ref="A433:A438"/>
    <mergeCell ref="A391:A396"/>
    <mergeCell ref="A397:A402"/>
    <mergeCell ref="A403:A408"/>
    <mergeCell ref="A409:A414"/>
    <mergeCell ref="A415:A420"/>
    <mergeCell ref="A373:A378"/>
    <mergeCell ref="A379:A384"/>
    <mergeCell ref="A385:A390"/>
    <mergeCell ref="A355:A360"/>
    <mergeCell ref="A361:A366"/>
    <mergeCell ref="A331:A336"/>
    <mergeCell ref="A337:A342"/>
    <mergeCell ref="A343:A348"/>
    <mergeCell ref="A349:A354"/>
    <mergeCell ref="A367:A372"/>
    <mergeCell ref="A301:A306"/>
    <mergeCell ref="A307:A312"/>
    <mergeCell ref="A313:A318"/>
    <mergeCell ref="A319:A324"/>
    <mergeCell ref="A325:A330"/>
    <mergeCell ref="A271:A276"/>
    <mergeCell ref="A277:A282"/>
    <mergeCell ref="A283:A288"/>
    <mergeCell ref="A289:A294"/>
    <mergeCell ref="A295:A300"/>
    <mergeCell ref="A241:A246"/>
    <mergeCell ref="A247:A252"/>
    <mergeCell ref="A253:A258"/>
    <mergeCell ref="A259:A264"/>
    <mergeCell ref="A265:A270"/>
    <mergeCell ref="A115:A120"/>
    <mergeCell ref="A121:A126"/>
    <mergeCell ref="A133:A138"/>
    <mergeCell ref="A127:A132"/>
    <mergeCell ref="A235:A240"/>
    <mergeCell ref="A13:A18"/>
    <mergeCell ref="A7:A12"/>
    <mergeCell ref="A19:A24"/>
    <mergeCell ref="A25:A30"/>
    <mergeCell ref="C3:J3"/>
    <mergeCell ref="A1:A2"/>
    <mergeCell ref="B4:J4"/>
    <mergeCell ref="A5:A6"/>
    <mergeCell ref="B5:B6"/>
    <mergeCell ref="C5:G5"/>
    <mergeCell ref="H5:J5"/>
    <mergeCell ref="A31:A36"/>
    <mergeCell ref="A163:A168"/>
    <mergeCell ref="A169:A174"/>
    <mergeCell ref="A175:A180"/>
    <mergeCell ref="A181:A186"/>
    <mergeCell ref="A37:A42"/>
    <mergeCell ref="A43:A48"/>
    <mergeCell ref="A55:A60"/>
    <mergeCell ref="A61:A66"/>
    <mergeCell ref="A67:A72"/>
    <mergeCell ref="A73:A78"/>
    <mergeCell ref="A79:A84"/>
    <mergeCell ref="A85:A90"/>
    <mergeCell ref="A91:A96"/>
    <mergeCell ref="A97:A102"/>
    <mergeCell ref="A139:A144"/>
    <mergeCell ref="A49:A54"/>
    <mergeCell ref="A439:A444"/>
    <mergeCell ref="A445:A450"/>
    <mergeCell ref="A229:A234"/>
    <mergeCell ref="A187:A192"/>
    <mergeCell ref="A193:A198"/>
    <mergeCell ref="A211:A216"/>
    <mergeCell ref="A217:A222"/>
    <mergeCell ref="A223:A228"/>
    <mergeCell ref="A199:A204"/>
    <mergeCell ref="A205:A210"/>
    <mergeCell ref="A145:A150"/>
    <mergeCell ref="A151:A156"/>
    <mergeCell ref="A157:A162"/>
    <mergeCell ref="A103:A108"/>
    <mergeCell ref="A109:A114"/>
  </mergeCells>
  <pageMargins left="0.11811023622047245" right="0.11811023622047245" top="0.55118110236220474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2025-04-19T05:40:45Z</dcterms:modified>
</cp:coreProperties>
</file>