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'функц'!$14:$14</definedName>
  </definedNames>
  <calcPr fullCalcOnLoad="1"/>
</workbook>
</file>

<file path=xl/sharedStrings.xml><?xml version="1.0" encoding="utf-8"?>
<sst xmlns="http://schemas.openxmlformats.org/spreadsheetml/2006/main" count="357" uniqueCount="95">
  <si>
    <t>05</t>
  </si>
  <si>
    <t>04</t>
  </si>
  <si>
    <t>2004 год</t>
  </si>
  <si>
    <t>Резервные фонды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</si>
  <si>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</si>
  <si>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</si>
  <si>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</si>
  <si>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</si>
  <si>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</si>
  <si>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</si>
  <si>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</si>
  <si>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</si>
  <si>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</si>
  <si>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Всего расходов:</t>
  </si>
  <si>
    <t>Обеспечение пожарной безопасности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</si>
  <si>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</si>
  <si>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</si>
  <si>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</si>
  <si>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100</t>
  </si>
  <si>
    <t>200</t>
  </si>
  <si>
    <t>240</t>
  </si>
  <si>
    <t>Иные бюджетные ассигнования</t>
  </si>
  <si>
    <t>800</t>
  </si>
  <si>
    <t>Пенсионное обеспечение</t>
  </si>
  <si>
    <t>300</t>
  </si>
  <si>
    <t>120</t>
  </si>
  <si>
    <t>Руководство и управление в сфере установленных функций органов местного самоуправления</t>
  </si>
  <si>
    <t>рублей</t>
  </si>
  <si>
    <t>ОБЩЕГОСУДАРСТВЕННЫЕ ВОПРОСЫ</t>
  </si>
  <si>
    <t>Овчинская сельская администрация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</si>
  <si>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</si>
  <si>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</si>
  <si>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</si>
  <si>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</si>
  <si>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</si>
  <si>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</si>
  <si>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</si>
  <si>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</si>
  <si>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Уплата иных платежей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</si>
  <si>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</si>
  <si>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</si>
  <si>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</si>
  <si>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</si>
  <si>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 xml:space="preserve">Социальное обеспечение и иные выплаты населению 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</si>
  <si>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</si>
  <si>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</si>
  <si>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70 0 00 84200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</si>
  <si>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</si>
  <si>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</si>
  <si>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</si>
  <si>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</si>
  <si>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</si>
  <si>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</si>
  <si>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</si>
  <si>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</si>
  <si>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</si>
  <si>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>Мероприятия по благоустройству</t>
  </si>
  <si>
    <t>Резервный фонд местной администрации</t>
  </si>
  <si>
    <t>70 0 00 83050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</si>
  <si>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</si>
  <si>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</si>
  <si>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</si>
  <si>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</si>
  <si>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320</t>
  </si>
  <si>
    <t>Социальные выплаты гражданам, кроме публичных нормативных социальных выплат</t>
  </si>
  <si>
    <t>Выплата муниципальных пенсий (доплат к государственным пенсиям)</t>
  </si>
  <si>
    <t>2019 год</t>
  </si>
  <si>
    <t>Мобилизационная и вневойсковая подготовка</t>
  </si>
  <si>
    <t>2022 год</t>
  </si>
  <si>
    <t>11</t>
  </si>
  <si>
    <t>Резервные средства</t>
  </si>
  <si>
    <t>870</t>
  </si>
  <si>
    <t>Другие общегосударственные вопросы</t>
  </si>
  <si>
    <t>13</t>
  </si>
  <si>
    <t>Условно утвержденные   расходы</t>
  </si>
  <si>
    <t>Обеспечение деятельности главы местной администрации(исполнительно распорядительного органа муниципального образования)</t>
  </si>
  <si>
    <t>Восстановление( ремонт,реставрация, благоустройство) воинских  захоронений</t>
  </si>
  <si>
    <t>01 4 11 80020</t>
  </si>
  <si>
    <t xml:space="preserve">01 4 11 80040 </t>
  </si>
  <si>
    <t>01 4 11 80040</t>
  </si>
  <si>
    <t>02 4 34 51180</t>
  </si>
  <si>
    <t>01 4 21 81140</t>
  </si>
  <si>
    <t>01 4 71 80910</t>
  </si>
  <si>
    <t>01 4 32 81690</t>
  </si>
  <si>
    <t>01 4 32 81710</t>
  </si>
  <si>
    <t>01 4 32 81730</t>
  </si>
  <si>
    <t>01 4 42 82450</t>
  </si>
  <si>
    <t xml:space="preserve"> </t>
  </si>
  <si>
    <t>7 403 371,30</t>
  </si>
  <si>
    <t>01 0 51 L2990</t>
  </si>
  <si>
    <t xml:space="preserve">Приложение2
</t>
  </si>
  <si>
    <t>утверждено</t>
  </si>
  <si>
    <t>исполнено</t>
  </si>
  <si>
    <t>%</t>
  </si>
  <si>
    <t>Распределение расходов из  бюджета Овчинского сельского поселения Суражского муниципального района Брянской области  нза 2022 год по разделам, подразделам, целевым  статьям  и видам  расходов функциональной классификации расходов  бюджетов Российской   Федерации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</si>
</sst>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right" vertical="top" wrapText="1"/>
    </xf>
    <xf numFmtId="194" fontId="3" fillId="0" borderId="10" xfId="0" applyNumberFormat="1" applyFont="1" applyFill="1" applyBorder="1" applyAlignment="1">
      <alignment horizontal="right" vertical="top" wrapText="1"/>
    </xf>
    <xf numFmtId="194" fontId="4" fillId="0" borderId="10" xfId="0" applyNumberFormat="1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wrapText="1"/>
    </xf>
    <xf numFmtId="194" fontId="4" fillId="32" borderId="10" xfId="0" applyNumberFormat="1" applyFont="1" applyFill="1" applyBorder="1" applyAlignment="1">
      <alignment horizontal="right" wrapText="1"/>
    </xf>
    <xf numFmtId="184" fontId="4" fillId="32" borderId="10" xfId="0" applyNumberFormat="1" applyFont="1" applyFill="1" applyBorder="1" applyAlignment="1">
      <alignment horizontal="right" vertical="top" wrapText="1"/>
    </xf>
    <xf numFmtId="194" fontId="4" fillId="32" borderId="10" xfId="0" applyNumberFormat="1" applyFont="1" applyFill="1" applyBorder="1" applyAlignment="1">
      <alignment vertical="top" wrapText="1"/>
    </xf>
    <xf numFmtId="194" fontId="4" fillId="32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6"/>
  <sheetViews>
    <sheetView tabSelected="1" zoomScaleSheetLayoutView="100" workbookViewId="0" topLeftCell="C1">
      <selection activeCell="Q11" sqref="Q11"/>
    </sheetView>
  </sheetViews>
  <sheetFormatPr defaultColWidth="9.00390625" defaultRowHeight="12.75"/>
  <cols>
    <col min="1" max="1" width="4.875" style="2" hidden="1" customWidth="1"/>
    <col min="2" max="2" width="1.37890625" style="2" hidden="1" customWidth="1"/>
    <col min="3" max="3" width="2.125" style="2" customWidth="1"/>
    <col min="4" max="4" width="2.75390625" style="2" customWidth="1"/>
    <col min="5" max="5" width="41.375" style="2" customWidth="1"/>
    <col min="6" max="6" width="4.25390625" style="3" customWidth="1"/>
    <col min="7" max="7" width="4.875" style="3" customWidth="1"/>
    <col min="8" max="8" width="12.75390625" style="3" customWidth="1"/>
    <col min="9" max="9" width="4.25390625" style="3" customWidth="1"/>
    <col min="10" max="10" width="12.25390625" style="2" hidden="1" customWidth="1"/>
    <col min="11" max="12" width="17.75390625" style="2" customWidth="1"/>
    <col min="13" max="13" width="8.625" style="2" customWidth="1"/>
    <col min="14" max="14" width="0.12890625" style="2" hidden="1" customWidth="1"/>
    <col min="15" max="16384" width="9.125" style="2" customWidth="1"/>
  </cols>
  <sheetData>
    <row r="1" ht="3.75" customHeight="1"/>
    <row r="2" ht="12.75" hidden="1"/>
    <row r="3" ht="12.75" hidden="1"/>
    <row r="4" spans="6:9" s="4" customFormat="1" ht="12.75" hidden="1">
      <c r="F4" s="5"/>
      <c r="G4" s="5"/>
      <c r="H4" s="5"/>
      <c r="I4" s="5"/>
    </row>
    <row r="5" spans="6:9" s="4" customFormat="1" ht="16.5" customHeight="1" hidden="1">
      <c r="F5" s="5"/>
      <c r="G5" s="5"/>
      <c r="H5" s="5"/>
      <c r="I5" s="5"/>
    </row>
    <row r="6" spans="6:13" ht="26.25" customHeight="1" hidden="1">
      <c r="F6" s="77"/>
      <c r="G6" s="77"/>
      <c r="H6" s="77"/>
      <c r="I6" s="77"/>
      <c r="J6" s="77"/>
      <c r="K6" s="77"/>
      <c r="L6" s="77"/>
      <c r="M6" s="77"/>
    </row>
    <row r="7" spans="6:13" ht="26.25" customHeight="1" hidden="1">
      <c r="F7" s="6"/>
      <c r="G7" s="6"/>
      <c r="H7" s="6"/>
      <c r="I7" s="6"/>
      <c r="J7" s="6"/>
      <c r="K7" s="6"/>
      <c r="L7" s="6"/>
      <c r="M7" s="6"/>
    </row>
    <row r="8" spans="7:13" ht="2.25" customHeight="1" hidden="1">
      <c r="G8" s="78"/>
      <c r="H8" s="79"/>
      <c r="I8" s="79"/>
      <c r="J8" s="79"/>
      <c r="K8" s="79"/>
      <c r="L8" s="79"/>
      <c r="M8" s="79"/>
    </row>
    <row r="9" spans="7:13" ht="15.75" customHeight="1" hidden="1">
      <c r="G9" s="80"/>
      <c r="H9" s="80"/>
      <c r="I9" s="80"/>
      <c r="J9" s="80"/>
      <c r="K9" s="80"/>
      <c r="L9" s="80"/>
      <c r="M9" s="80"/>
    </row>
    <row r="10" spans="6:13" ht="27" customHeight="1">
      <c r="F10" s="80" t="s">
        <v>90</v>
      </c>
      <c r="G10" s="81"/>
      <c r="H10" s="81"/>
      <c r="I10" s="81"/>
      <c r="J10" s="81"/>
      <c r="K10" s="81"/>
      <c r="L10" s="81"/>
      <c r="M10" s="81"/>
    </row>
    <row r="11" spans="3:14" ht="69.75" customHeight="1">
      <c r="C11" s="96" t="s">
        <v>94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6:14" ht="14.25" customHeight="1">
      <c r="F12" s="6"/>
      <c r="H12" s="25"/>
      <c r="I12" s="25"/>
      <c r="J12" s="25"/>
      <c r="K12" s="25"/>
      <c r="L12" s="25"/>
      <c r="M12" s="99" t="s">
        <v>27</v>
      </c>
      <c r="N12" s="81"/>
    </row>
    <row r="13" spans="6:13" ht="1.5" customHeight="1">
      <c r="F13" s="6"/>
      <c r="H13" s="25"/>
      <c r="I13" s="25"/>
      <c r="J13" s="25"/>
      <c r="K13" s="25"/>
      <c r="L13" s="25"/>
      <c r="M13" s="25"/>
    </row>
    <row r="14" spans="1:14" ht="15" customHeight="1">
      <c r="A14" s="82" t="s">
        <v>4</v>
      </c>
      <c r="B14" s="83"/>
      <c r="C14" s="83"/>
      <c r="D14" s="83"/>
      <c r="E14" s="84"/>
      <c r="F14" s="90" t="s">
        <v>5</v>
      </c>
      <c r="G14" s="90" t="s">
        <v>6</v>
      </c>
      <c r="H14" s="90" t="s">
        <v>7</v>
      </c>
      <c r="I14" s="90" t="s">
        <v>8</v>
      </c>
      <c r="J14" s="7" t="s">
        <v>2</v>
      </c>
      <c r="K14" s="7" t="s">
        <v>91</v>
      </c>
      <c r="L14" s="7" t="s">
        <v>92</v>
      </c>
      <c r="M14" s="88" t="s">
        <v>93</v>
      </c>
      <c r="N14" s="89"/>
    </row>
    <row r="15" spans="1:14" ht="18.75" customHeight="1">
      <c r="A15" s="85"/>
      <c r="B15" s="86"/>
      <c r="C15" s="86"/>
      <c r="D15" s="86"/>
      <c r="E15" s="87"/>
      <c r="F15" s="91"/>
      <c r="G15" s="91"/>
      <c r="H15" s="91"/>
      <c r="I15" s="91"/>
      <c r="J15" s="7"/>
      <c r="K15" s="7" t="s">
        <v>68</v>
      </c>
      <c r="L15" s="7" t="s">
        <v>68</v>
      </c>
      <c r="M15" s="7" t="s">
        <v>68</v>
      </c>
      <c r="N15" s="7" t="s">
        <v>66</v>
      </c>
    </row>
    <row r="16" spans="1:13" ht="0.75" customHeight="1">
      <c r="A16" s="55"/>
      <c r="B16" s="56"/>
      <c r="C16" s="56"/>
      <c r="D16" s="56"/>
      <c r="E16" s="57"/>
      <c r="F16" s="14"/>
      <c r="G16" s="14"/>
      <c r="H16" s="14"/>
      <c r="I16" s="14"/>
      <c r="J16" s="7"/>
      <c r="K16" s="7"/>
      <c r="L16" s="7"/>
      <c r="M16" s="7"/>
    </row>
    <row r="17" spans="1:14" s="9" customFormat="1" ht="15" customHeight="1">
      <c r="A17" s="106" t="s">
        <v>29</v>
      </c>
      <c r="B17" s="107"/>
      <c r="C17" s="107"/>
      <c r="D17" s="107"/>
      <c r="E17" s="108"/>
      <c r="F17" s="53"/>
      <c r="G17" s="53"/>
      <c r="H17" s="53"/>
      <c r="I17" s="53"/>
      <c r="J17" s="54"/>
      <c r="K17" s="59" t="s">
        <v>88</v>
      </c>
      <c r="L17" s="59" t="s">
        <v>88</v>
      </c>
      <c r="M17" s="59" t="s">
        <v>18</v>
      </c>
      <c r="N17" s="60"/>
    </row>
    <row r="18" spans="1:14" s="9" customFormat="1" ht="15" customHeight="1">
      <c r="A18" s="26"/>
      <c r="B18" s="65" t="s">
        <v>28</v>
      </c>
      <c r="C18" s="66"/>
      <c r="D18" s="66"/>
      <c r="E18" s="67"/>
      <c r="F18" s="46" t="s">
        <v>9</v>
      </c>
      <c r="G18" s="47"/>
      <c r="H18" s="47"/>
      <c r="I18" s="47"/>
      <c r="J18" s="48"/>
      <c r="K18" s="49">
        <v>3758719.68</v>
      </c>
      <c r="L18" s="49">
        <v>3758719.68</v>
      </c>
      <c r="M18" s="49" t="s">
        <v>18</v>
      </c>
      <c r="N18" s="49" t="e">
        <f>N19+N23+N31+N35</f>
        <v>#REF!</v>
      </c>
    </row>
    <row r="19" spans="1:14" s="9" customFormat="1" ht="37.5" customHeight="1">
      <c r="A19" s="26"/>
      <c r="B19" s="27"/>
      <c r="C19" s="100" t="s">
        <v>16</v>
      </c>
      <c r="D19" s="101"/>
      <c r="E19" s="102"/>
      <c r="F19" s="34" t="s">
        <v>9</v>
      </c>
      <c r="G19" s="34" t="s">
        <v>1</v>
      </c>
      <c r="H19" s="34"/>
      <c r="I19" s="34"/>
      <c r="J19" s="35"/>
      <c r="K19" s="40">
        <v>1564232.63</v>
      </c>
      <c r="L19" s="40">
        <v>1564232.63</v>
      </c>
      <c r="M19" s="40" t="s">
        <v>18</v>
      </c>
      <c r="N19" s="40" t="e">
        <f>N20</f>
        <v>#REF!</v>
      </c>
    </row>
    <row r="20" spans="1:14" s="9" customFormat="1" ht="47.25" customHeight="1">
      <c r="A20" s="26"/>
      <c r="B20" s="27"/>
      <c r="C20" s="17"/>
      <c r="D20" s="104" t="s">
        <v>75</v>
      </c>
      <c r="E20" s="105"/>
      <c r="F20" s="34" t="s">
        <v>9</v>
      </c>
      <c r="G20" s="34" t="s">
        <v>1</v>
      </c>
      <c r="H20" s="34" t="s">
        <v>77</v>
      </c>
      <c r="I20" s="34"/>
      <c r="J20" s="35"/>
      <c r="K20" s="40">
        <f>K21</f>
        <v>516830.6</v>
      </c>
      <c r="L20" s="40">
        <f>L21</f>
        <v>516830.6</v>
      </c>
      <c r="M20" s="40" t="s">
        <v>18</v>
      </c>
      <c r="N20" s="40" t="e">
        <f>N21</f>
        <v>#REF!</v>
      </c>
    </row>
    <row r="21" spans="1:14" s="9" customFormat="1" ht="66" customHeight="1">
      <c r="A21" s="26"/>
      <c r="B21" s="27"/>
      <c r="C21" s="17"/>
      <c r="D21" s="33"/>
      <c r="E21" s="19" t="s">
        <v>31</v>
      </c>
      <c r="F21" s="34" t="s">
        <v>9</v>
      </c>
      <c r="G21" s="34" t="s">
        <v>1</v>
      </c>
      <c r="H21" s="34" t="s">
        <v>77</v>
      </c>
      <c r="I21" s="34" t="s">
        <v>18</v>
      </c>
      <c r="J21" s="35"/>
      <c r="K21" s="40">
        <f>K22</f>
        <v>516830.6</v>
      </c>
      <c r="L21" s="40">
        <f>L22</f>
        <v>516830.6</v>
      </c>
      <c r="M21" s="40" t="s">
        <v>18</v>
      </c>
      <c r="N21" s="40" t="e">
        <f>N22</f>
        <v>#REF!</v>
      </c>
    </row>
    <row r="22" spans="1:14" s="9" customFormat="1" ht="26.25" customHeight="1">
      <c r="A22" s="26"/>
      <c r="B22" s="27"/>
      <c r="C22" s="17"/>
      <c r="D22" s="33"/>
      <c r="E22" s="36" t="s">
        <v>30</v>
      </c>
      <c r="F22" s="34" t="s">
        <v>9</v>
      </c>
      <c r="G22" s="34" t="s">
        <v>1</v>
      </c>
      <c r="H22" s="34" t="s">
        <v>77</v>
      </c>
      <c r="I22" s="34" t="s">
        <v>25</v>
      </c>
      <c r="J22" s="35"/>
      <c r="K22" s="40">
        <v>516830.6</v>
      </c>
      <c r="L22" s="40">
        <v>516830.6</v>
      </c>
      <c r="M22" s="40" t="s">
        <v>18</v>
      </c>
      <c r="N22" s="40" t="e">
        <f>#REF!+#REF!</f>
        <v>#REF!</v>
      </c>
    </row>
    <row r="23" spans="1:14" s="9" customFormat="1" ht="52.5" customHeight="1">
      <c r="A23" s="26"/>
      <c r="B23" s="26"/>
      <c r="C23" s="103" t="s">
        <v>17</v>
      </c>
      <c r="D23" s="103"/>
      <c r="E23" s="103"/>
      <c r="F23" s="34" t="s">
        <v>9</v>
      </c>
      <c r="G23" s="34" t="s">
        <v>1</v>
      </c>
      <c r="H23" s="34"/>
      <c r="I23" s="34"/>
      <c r="J23" s="13" t="e">
        <f>#REF!</f>
        <v>#REF!</v>
      </c>
      <c r="K23" s="40">
        <f>K24</f>
        <v>1048402.03</v>
      </c>
      <c r="L23" s="40">
        <f>L24</f>
        <v>1048402.03</v>
      </c>
      <c r="M23" s="40" t="s">
        <v>18</v>
      </c>
      <c r="N23" s="40" t="e">
        <f>N24</f>
        <v>#REF!</v>
      </c>
    </row>
    <row r="24" spans="1:14" s="1" customFormat="1" ht="26.25" customHeight="1">
      <c r="A24" s="28"/>
      <c r="B24" s="29"/>
      <c r="C24" s="29"/>
      <c r="D24" s="68" t="s">
        <v>26</v>
      </c>
      <c r="E24" s="71"/>
      <c r="F24" s="34" t="s">
        <v>9</v>
      </c>
      <c r="G24" s="34" t="s">
        <v>1</v>
      </c>
      <c r="H24" s="34" t="s">
        <v>78</v>
      </c>
      <c r="I24" s="34"/>
      <c r="J24" s="13">
        <v>26757</v>
      </c>
      <c r="K24" s="40">
        <f>K25+K27+K29</f>
        <v>1048402.03</v>
      </c>
      <c r="L24" s="40">
        <f>L25+L27+L29</f>
        <v>1048402.03</v>
      </c>
      <c r="M24" s="40" t="s">
        <v>18</v>
      </c>
      <c r="N24" s="40" t="e">
        <f>N25+N27+N29</f>
        <v>#REF!</v>
      </c>
    </row>
    <row r="25" spans="1:14" s="1" customFormat="1" ht="66" customHeight="1">
      <c r="A25" s="28"/>
      <c r="B25" s="28"/>
      <c r="C25" s="37"/>
      <c r="D25" s="38"/>
      <c r="E25" s="39" t="s">
        <v>31</v>
      </c>
      <c r="F25" s="34" t="s">
        <v>9</v>
      </c>
      <c r="G25" s="34" t="s">
        <v>1</v>
      </c>
      <c r="H25" s="34" t="s">
        <v>78</v>
      </c>
      <c r="I25" s="34" t="s">
        <v>18</v>
      </c>
      <c r="J25" s="13"/>
      <c r="K25" s="40">
        <f>K26</f>
        <v>739633.79</v>
      </c>
      <c r="L25" s="40">
        <f>L26</f>
        <v>739633.79</v>
      </c>
      <c r="M25" s="40" t="s">
        <v>18</v>
      </c>
      <c r="N25" s="40" t="e">
        <f>N26</f>
        <v>#REF!</v>
      </c>
    </row>
    <row r="26" spans="1:14" s="1" customFormat="1" ht="26.25" customHeight="1">
      <c r="A26" s="28"/>
      <c r="B26" s="28"/>
      <c r="C26" s="29"/>
      <c r="D26" s="23"/>
      <c r="E26" s="19" t="s">
        <v>32</v>
      </c>
      <c r="F26" s="34" t="s">
        <v>9</v>
      </c>
      <c r="G26" s="34" t="s">
        <v>1</v>
      </c>
      <c r="H26" s="34" t="s">
        <v>78</v>
      </c>
      <c r="I26" s="34" t="s">
        <v>25</v>
      </c>
      <c r="J26" s="13"/>
      <c r="K26" s="40">
        <v>739633.79</v>
      </c>
      <c r="L26" s="40">
        <v>739633.79</v>
      </c>
      <c r="M26" s="40" t="s">
        <v>18</v>
      </c>
      <c r="N26" s="40" t="e">
        <f>#REF!+#REF!</f>
        <v>#REF!</v>
      </c>
    </row>
    <row r="27" spans="1:14" s="1" customFormat="1" ht="26.25" customHeight="1">
      <c r="A27" s="28"/>
      <c r="B27" s="28"/>
      <c r="C27" s="29"/>
      <c r="D27" s="30"/>
      <c r="E27" s="19" t="s">
        <v>33</v>
      </c>
      <c r="F27" s="34" t="s">
        <v>9</v>
      </c>
      <c r="G27" s="34" t="s">
        <v>1</v>
      </c>
      <c r="H27" s="34" t="s">
        <v>78</v>
      </c>
      <c r="I27" s="34" t="s">
        <v>19</v>
      </c>
      <c r="J27" s="13"/>
      <c r="K27" s="40">
        <f>K28</f>
        <v>306681.45</v>
      </c>
      <c r="L27" s="40">
        <f>L28</f>
        <v>306681.45</v>
      </c>
      <c r="M27" s="40" t="s">
        <v>18</v>
      </c>
      <c r="N27" s="40" t="e">
        <f>N28</f>
        <v>#REF!</v>
      </c>
    </row>
    <row r="28" spans="1:14" s="1" customFormat="1" ht="37.5" customHeight="1">
      <c r="A28" s="28"/>
      <c r="B28" s="28"/>
      <c r="C28" s="29"/>
      <c r="D28" s="30"/>
      <c r="E28" s="19" t="s">
        <v>34</v>
      </c>
      <c r="F28" s="34" t="s">
        <v>9</v>
      </c>
      <c r="G28" s="34" t="s">
        <v>1</v>
      </c>
      <c r="H28" s="34" t="s">
        <v>78</v>
      </c>
      <c r="I28" s="34" t="s">
        <v>20</v>
      </c>
      <c r="J28" s="13"/>
      <c r="K28" s="40">
        <v>306681.45</v>
      </c>
      <c r="L28" s="40">
        <v>306681.45</v>
      </c>
      <c r="M28" s="40" t="s">
        <v>18</v>
      </c>
      <c r="N28" s="40" t="e">
        <f>#REF!</f>
        <v>#REF!</v>
      </c>
    </row>
    <row r="29" spans="1:14" s="1" customFormat="1" ht="15" customHeight="1">
      <c r="A29" s="28"/>
      <c r="B29" s="28"/>
      <c r="C29" s="29"/>
      <c r="D29" s="30"/>
      <c r="E29" s="19" t="s">
        <v>21</v>
      </c>
      <c r="F29" s="34" t="s">
        <v>9</v>
      </c>
      <c r="G29" s="34" t="s">
        <v>1</v>
      </c>
      <c r="H29" s="34" t="s">
        <v>78</v>
      </c>
      <c r="I29" s="34" t="s">
        <v>22</v>
      </c>
      <c r="J29" s="13"/>
      <c r="K29" s="40">
        <f>K30</f>
        <v>2086.79</v>
      </c>
      <c r="L29" s="40">
        <f>L30</f>
        <v>2086.79</v>
      </c>
      <c r="M29" s="40" t="s">
        <v>18</v>
      </c>
      <c r="N29" s="40" t="e">
        <f>N30</f>
        <v>#REF!</v>
      </c>
    </row>
    <row r="30" spans="1:14" s="1" customFormat="1" ht="15" customHeight="1">
      <c r="A30" s="28"/>
      <c r="B30" s="28"/>
      <c r="C30" s="29"/>
      <c r="D30" s="30"/>
      <c r="E30" s="19" t="s">
        <v>36</v>
      </c>
      <c r="F30" s="34" t="s">
        <v>9</v>
      </c>
      <c r="G30" s="34" t="s">
        <v>1</v>
      </c>
      <c r="H30" s="34" t="s">
        <v>79</v>
      </c>
      <c r="I30" s="34" t="s">
        <v>37</v>
      </c>
      <c r="J30" s="13"/>
      <c r="K30" s="40">
        <v>2086.79</v>
      </c>
      <c r="L30" s="40">
        <v>2086.79</v>
      </c>
      <c r="M30" s="40" t="s">
        <v>18</v>
      </c>
      <c r="N30" s="40" t="e">
        <f>#REF!+#REF!+#REF!</f>
        <v>#REF!</v>
      </c>
    </row>
    <row r="31" spans="1:14" s="1" customFormat="1" ht="37.5" customHeight="1">
      <c r="A31" s="28"/>
      <c r="B31" s="28"/>
      <c r="C31" s="72" t="s">
        <v>44</v>
      </c>
      <c r="D31" s="73"/>
      <c r="E31" s="69"/>
      <c r="F31" s="34" t="s">
        <v>9</v>
      </c>
      <c r="G31" s="34" t="s">
        <v>45</v>
      </c>
      <c r="H31" s="34"/>
      <c r="I31" s="34"/>
      <c r="J31" s="13"/>
      <c r="K31" s="40">
        <f aca="true" t="shared" si="0" ref="K31:N33">K32</f>
        <v>500</v>
      </c>
      <c r="L31" s="40">
        <f t="shared" si="0"/>
        <v>500</v>
      </c>
      <c r="M31" s="40" t="s">
        <v>18</v>
      </c>
      <c r="N31" s="40">
        <f t="shared" si="0"/>
        <v>501</v>
      </c>
    </row>
    <row r="32" spans="1:14" s="1" customFormat="1" ht="66.75" customHeight="1">
      <c r="A32" s="28"/>
      <c r="B32" s="28"/>
      <c r="C32" s="22"/>
      <c r="D32" s="68" t="s">
        <v>47</v>
      </c>
      <c r="E32" s="71"/>
      <c r="F32" s="34" t="s">
        <v>9</v>
      </c>
      <c r="G32" s="34" t="s">
        <v>45</v>
      </c>
      <c r="H32" s="34" t="s">
        <v>46</v>
      </c>
      <c r="I32" s="34"/>
      <c r="J32" s="13"/>
      <c r="K32" s="40">
        <f t="shared" si="0"/>
        <v>500</v>
      </c>
      <c r="L32" s="40">
        <f t="shared" si="0"/>
        <v>500</v>
      </c>
      <c r="M32" s="40" t="s">
        <v>18</v>
      </c>
      <c r="N32" s="40">
        <f t="shared" si="0"/>
        <v>501</v>
      </c>
    </row>
    <row r="33" spans="1:14" s="1" customFormat="1" ht="15" customHeight="1">
      <c r="A33" s="28"/>
      <c r="B33" s="28"/>
      <c r="C33" s="22"/>
      <c r="D33" s="23"/>
      <c r="E33" s="19" t="s">
        <v>48</v>
      </c>
      <c r="F33" s="34" t="s">
        <v>9</v>
      </c>
      <c r="G33" s="34" t="s">
        <v>45</v>
      </c>
      <c r="H33" s="34" t="s">
        <v>46</v>
      </c>
      <c r="I33" s="34" t="s">
        <v>49</v>
      </c>
      <c r="J33" s="13"/>
      <c r="K33" s="40">
        <f t="shared" si="0"/>
        <v>500</v>
      </c>
      <c r="L33" s="40">
        <f t="shared" si="0"/>
        <v>500</v>
      </c>
      <c r="M33" s="40" t="s">
        <v>18</v>
      </c>
      <c r="N33" s="40">
        <f t="shared" si="0"/>
        <v>501</v>
      </c>
    </row>
    <row r="34" spans="1:14" s="1" customFormat="1" ht="15" customHeight="1">
      <c r="A34" s="28"/>
      <c r="B34" s="28"/>
      <c r="C34" s="29"/>
      <c r="D34" s="30"/>
      <c r="E34" s="21" t="s">
        <v>50</v>
      </c>
      <c r="F34" s="20" t="s">
        <v>9</v>
      </c>
      <c r="G34" s="20" t="s">
        <v>45</v>
      </c>
      <c r="H34" s="20" t="s">
        <v>46</v>
      </c>
      <c r="I34" s="20" t="s">
        <v>51</v>
      </c>
      <c r="J34" s="16"/>
      <c r="K34" s="41">
        <v>500</v>
      </c>
      <c r="L34" s="41">
        <v>500</v>
      </c>
      <c r="M34" s="41" t="s">
        <v>18</v>
      </c>
      <c r="N34" s="41">
        <v>501</v>
      </c>
    </row>
    <row r="35" spans="1:14" s="9" customFormat="1" ht="15" customHeight="1">
      <c r="A35" s="32"/>
      <c r="B35" s="32"/>
      <c r="C35" s="92" t="s">
        <v>3</v>
      </c>
      <c r="D35" s="93"/>
      <c r="E35" s="94"/>
      <c r="F35" s="53" t="s">
        <v>9</v>
      </c>
      <c r="G35" s="53" t="s">
        <v>69</v>
      </c>
      <c r="H35" s="53"/>
      <c r="I35" s="53"/>
      <c r="J35" s="54"/>
      <c r="K35" s="58">
        <f>K36</f>
        <v>0</v>
      </c>
      <c r="L35" s="58">
        <f>L36</f>
        <v>0</v>
      </c>
      <c r="M35" s="58" t="s">
        <v>18</v>
      </c>
      <c r="N35" s="58">
        <f>N36</f>
        <v>30001</v>
      </c>
    </row>
    <row r="36" spans="1:14" s="9" customFormat="1" ht="13.5" customHeight="1">
      <c r="A36" s="32"/>
      <c r="B36" s="32"/>
      <c r="C36" s="22"/>
      <c r="D36" s="68" t="s">
        <v>57</v>
      </c>
      <c r="E36" s="71"/>
      <c r="F36" s="34" t="s">
        <v>9</v>
      </c>
      <c r="G36" s="34" t="s">
        <v>69</v>
      </c>
      <c r="H36" s="34" t="s">
        <v>58</v>
      </c>
      <c r="I36" s="34"/>
      <c r="J36" s="13"/>
      <c r="K36" s="40">
        <f>K37</f>
        <v>0</v>
      </c>
      <c r="L36" s="40">
        <f>L37</f>
        <v>0</v>
      </c>
      <c r="M36" s="40" t="s">
        <v>18</v>
      </c>
      <c r="N36" s="40">
        <f>N37</f>
        <v>30001</v>
      </c>
    </row>
    <row r="37" spans="1:14" s="9" customFormat="1" ht="28.5" customHeight="1">
      <c r="A37" s="32"/>
      <c r="B37" s="32"/>
      <c r="C37" s="22"/>
      <c r="D37" s="23"/>
      <c r="E37" s="19" t="s">
        <v>21</v>
      </c>
      <c r="F37" s="34" t="s">
        <v>9</v>
      </c>
      <c r="G37" s="34" t="s">
        <v>69</v>
      </c>
      <c r="H37" s="34" t="s">
        <v>58</v>
      </c>
      <c r="I37" s="34" t="s">
        <v>22</v>
      </c>
      <c r="J37" s="13"/>
      <c r="K37" s="40">
        <v>0</v>
      </c>
      <c r="L37" s="40">
        <v>0</v>
      </c>
      <c r="M37" s="40" t="s">
        <v>18</v>
      </c>
      <c r="N37" s="40">
        <f>N38</f>
        <v>30001</v>
      </c>
    </row>
    <row r="38" spans="1:14" s="1" customFormat="1" ht="27" customHeight="1">
      <c r="A38" s="32"/>
      <c r="B38" s="32"/>
      <c r="C38" s="29"/>
      <c r="D38" s="30"/>
      <c r="E38" s="21" t="s">
        <v>70</v>
      </c>
      <c r="F38" s="20" t="s">
        <v>9</v>
      </c>
      <c r="G38" s="20" t="s">
        <v>69</v>
      </c>
      <c r="H38" s="20" t="s">
        <v>58</v>
      </c>
      <c r="I38" s="20" t="s">
        <v>71</v>
      </c>
      <c r="J38" s="16"/>
      <c r="K38" s="41">
        <v>0</v>
      </c>
      <c r="L38" s="41">
        <v>0</v>
      </c>
      <c r="M38" s="41" t="s">
        <v>18</v>
      </c>
      <c r="N38" s="41">
        <v>30001</v>
      </c>
    </row>
    <row r="39" spans="1:14" s="9" customFormat="1" ht="25.5" customHeight="1" hidden="1">
      <c r="A39" s="26"/>
      <c r="B39" s="26"/>
      <c r="C39" s="72"/>
      <c r="D39" s="68"/>
      <c r="E39" s="95"/>
      <c r="F39" s="34"/>
      <c r="G39" s="34"/>
      <c r="H39" s="34"/>
      <c r="I39" s="34"/>
      <c r="J39" s="13"/>
      <c r="K39" s="40"/>
      <c r="L39" s="40"/>
      <c r="M39" s="40" t="s">
        <v>18</v>
      </c>
      <c r="N39" s="40"/>
    </row>
    <row r="40" spans="1:14" s="1" customFormat="1" ht="29.25" customHeight="1" hidden="1">
      <c r="A40" s="28"/>
      <c r="B40" s="28"/>
      <c r="C40" s="28"/>
      <c r="D40" s="75"/>
      <c r="E40" s="76"/>
      <c r="F40" s="20"/>
      <c r="G40" s="20"/>
      <c r="H40" s="20"/>
      <c r="I40" s="20"/>
      <c r="J40" s="16"/>
      <c r="K40" s="41"/>
      <c r="L40" s="41"/>
      <c r="M40" s="41" t="s">
        <v>18</v>
      </c>
      <c r="N40" s="41"/>
    </row>
    <row r="41" spans="1:14" s="1" customFormat="1" ht="28.5" customHeight="1" hidden="1">
      <c r="A41" s="28"/>
      <c r="B41" s="28"/>
      <c r="C41" s="28"/>
      <c r="D41" s="28"/>
      <c r="E41" s="28"/>
      <c r="F41" s="20"/>
      <c r="G41" s="20"/>
      <c r="H41" s="20"/>
      <c r="I41" s="20"/>
      <c r="J41" s="16"/>
      <c r="K41" s="43"/>
      <c r="L41" s="43"/>
      <c r="M41" s="43" t="s">
        <v>18</v>
      </c>
      <c r="N41" s="43"/>
    </row>
    <row r="42" spans="1:14" s="9" customFormat="1" ht="21.75" customHeight="1">
      <c r="A42" s="26"/>
      <c r="B42" s="22"/>
      <c r="C42" s="23"/>
      <c r="D42" s="23"/>
      <c r="E42" s="19" t="s">
        <v>72</v>
      </c>
      <c r="F42" s="34" t="s">
        <v>9</v>
      </c>
      <c r="G42" s="34" t="s">
        <v>73</v>
      </c>
      <c r="H42" s="34"/>
      <c r="I42" s="34"/>
      <c r="J42" s="13"/>
      <c r="K42" s="42">
        <v>2192987.05</v>
      </c>
      <c r="L42" s="42">
        <v>2192987.05</v>
      </c>
      <c r="M42" s="42" t="s">
        <v>18</v>
      </c>
      <c r="N42" s="42">
        <v>300001</v>
      </c>
    </row>
    <row r="43" spans="1:14" s="1" customFormat="1" ht="30.75" customHeight="1">
      <c r="A43" s="28"/>
      <c r="B43" s="29"/>
      <c r="C43" s="30"/>
      <c r="D43" s="30"/>
      <c r="E43" s="21" t="s">
        <v>26</v>
      </c>
      <c r="F43" s="20" t="s">
        <v>9</v>
      </c>
      <c r="G43" s="20" t="s">
        <v>73</v>
      </c>
      <c r="H43" s="20" t="s">
        <v>78</v>
      </c>
      <c r="I43" s="20"/>
      <c r="J43" s="16"/>
      <c r="K43" s="43">
        <v>2192987.05</v>
      </c>
      <c r="L43" s="43">
        <v>2192987.05</v>
      </c>
      <c r="M43" s="43" t="s">
        <v>18</v>
      </c>
      <c r="N43" s="43"/>
    </row>
    <row r="44" spans="1:14" s="1" customFormat="1" ht="37.5" customHeight="1">
      <c r="A44" s="28"/>
      <c r="B44" s="29"/>
      <c r="C44" s="30"/>
      <c r="D44" s="30"/>
      <c r="E44" s="21" t="s">
        <v>34</v>
      </c>
      <c r="F44" s="20" t="s">
        <v>9</v>
      </c>
      <c r="G44" s="20" t="s">
        <v>73</v>
      </c>
      <c r="H44" s="20" t="s">
        <v>78</v>
      </c>
      <c r="I44" s="20" t="s">
        <v>20</v>
      </c>
      <c r="J44" s="16"/>
      <c r="K44" s="43">
        <v>2186987.05</v>
      </c>
      <c r="L44" s="43">
        <v>2186987.05</v>
      </c>
      <c r="M44" s="43" t="s">
        <v>18</v>
      </c>
      <c r="N44" s="43">
        <v>300001</v>
      </c>
    </row>
    <row r="45" spans="1:14" s="1" customFormat="1" ht="15.75" customHeight="1">
      <c r="A45" s="28"/>
      <c r="B45" s="29"/>
      <c r="C45" s="30"/>
      <c r="D45" s="30"/>
      <c r="E45" s="21" t="s">
        <v>38</v>
      </c>
      <c r="F45" s="20" t="s">
        <v>9</v>
      </c>
      <c r="G45" s="20" t="s">
        <v>73</v>
      </c>
      <c r="H45" s="20" t="s">
        <v>78</v>
      </c>
      <c r="I45" s="20" t="s">
        <v>37</v>
      </c>
      <c r="J45" s="16"/>
      <c r="K45" s="43">
        <v>6000</v>
      </c>
      <c r="L45" s="43">
        <v>6000</v>
      </c>
      <c r="M45" s="43" t="s">
        <v>18</v>
      </c>
      <c r="N45" s="43"/>
    </row>
    <row r="46" spans="1:14" s="9" customFormat="1" ht="18.75" customHeight="1">
      <c r="A46" s="61"/>
      <c r="B46" s="61"/>
      <c r="C46" s="22"/>
      <c r="D46" s="23"/>
      <c r="E46" s="19" t="s">
        <v>74</v>
      </c>
      <c r="F46" s="34" t="s">
        <v>9</v>
      </c>
      <c r="G46" s="34" t="s">
        <v>73</v>
      </c>
      <c r="H46" s="34" t="s">
        <v>58</v>
      </c>
      <c r="I46" s="34"/>
      <c r="J46" s="13"/>
      <c r="K46" s="40">
        <v>0</v>
      </c>
      <c r="L46" s="40">
        <v>0</v>
      </c>
      <c r="M46" s="40" t="s">
        <v>18</v>
      </c>
      <c r="N46" s="40"/>
    </row>
    <row r="47" spans="1:14" s="9" customFormat="1" ht="18.75" customHeight="1">
      <c r="A47" s="32"/>
      <c r="B47" s="32"/>
      <c r="C47" s="29"/>
      <c r="D47" s="30"/>
      <c r="E47" s="21" t="s">
        <v>74</v>
      </c>
      <c r="F47" s="20" t="s">
        <v>9</v>
      </c>
      <c r="G47" s="20" t="s">
        <v>73</v>
      </c>
      <c r="H47" s="20" t="s">
        <v>58</v>
      </c>
      <c r="I47" s="20" t="s">
        <v>71</v>
      </c>
      <c r="J47" s="16"/>
      <c r="K47" s="41">
        <v>0</v>
      </c>
      <c r="L47" s="41">
        <v>0</v>
      </c>
      <c r="M47" s="41" t="s">
        <v>18</v>
      </c>
      <c r="N47" s="41"/>
    </row>
    <row r="48" spans="1:14" s="1" customFormat="1" ht="15" customHeight="1">
      <c r="A48" s="28"/>
      <c r="B48" s="29"/>
      <c r="C48" s="62" t="s">
        <v>39</v>
      </c>
      <c r="D48" s="63"/>
      <c r="E48" s="64"/>
      <c r="F48" s="46" t="s">
        <v>10</v>
      </c>
      <c r="G48" s="46"/>
      <c r="H48" s="46"/>
      <c r="I48" s="46"/>
      <c r="J48" s="50"/>
      <c r="K48" s="51">
        <f>K49</f>
        <v>251543.64</v>
      </c>
      <c r="L48" s="51">
        <f>L49</f>
        <v>251543.64</v>
      </c>
      <c r="M48" s="51" t="s">
        <v>18</v>
      </c>
      <c r="N48" s="51" t="e">
        <f>N49</f>
        <v>#REF!</v>
      </c>
    </row>
    <row r="49" spans="1:14" s="1" customFormat="1" ht="15.75" customHeight="1">
      <c r="A49" s="28"/>
      <c r="B49" s="29"/>
      <c r="C49" s="68" t="s">
        <v>67</v>
      </c>
      <c r="D49" s="70"/>
      <c r="E49" s="71"/>
      <c r="F49" s="34" t="s">
        <v>10</v>
      </c>
      <c r="G49" s="34" t="s">
        <v>11</v>
      </c>
      <c r="H49" s="34"/>
      <c r="I49" s="34"/>
      <c r="J49" s="13"/>
      <c r="K49" s="42">
        <f>K50</f>
        <v>251543.64</v>
      </c>
      <c r="L49" s="42">
        <f>L50</f>
        <v>251543.64</v>
      </c>
      <c r="M49" s="42" t="s">
        <v>18</v>
      </c>
      <c r="N49" s="42" t="e">
        <f>N50</f>
        <v>#REF!</v>
      </c>
    </row>
    <row r="50" spans="1:14" s="1" customFormat="1" ht="37.5" customHeight="1">
      <c r="A50" s="28"/>
      <c r="B50" s="29"/>
      <c r="C50" s="23"/>
      <c r="D50" s="68" t="s">
        <v>52</v>
      </c>
      <c r="E50" s="71"/>
      <c r="F50" s="34" t="s">
        <v>10</v>
      </c>
      <c r="G50" s="34" t="s">
        <v>11</v>
      </c>
      <c r="H50" s="34" t="s">
        <v>80</v>
      </c>
      <c r="I50" s="34"/>
      <c r="J50" s="13"/>
      <c r="K50" s="42">
        <f>K51+K53</f>
        <v>251543.64</v>
      </c>
      <c r="L50" s="42">
        <f>L51+L53</f>
        <v>251543.64</v>
      </c>
      <c r="M50" s="42" t="s">
        <v>18</v>
      </c>
      <c r="N50" s="42" t="e">
        <f>N51+N53</f>
        <v>#REF!</v>
      </c>
    </row>
    <row r="51" spans="1:14" s="1" customFormat="1" ht="66" customHeight="1">
      <c r="A51" s="28"/>
      <c r="B51" s="29"/>
      <c r="C51" s="23"/>
      <c r="D51" s="23"/>
      <c r="E51" s="19" t="s">
        <v>31</v>
      </c>
      <c r="F51" s="34" t="s">
        <v>10</v>
      </c>
      <c r="G51" s="34" t="s">
        <v>11</v>
      </c>
      <c r="H51" s="34" t="s">
        <v>80</v>
      </c>
      <c r="I51" s="34" t="s">
        <v>18</v>
      </c>
      <c r="J51" s="13"/>
      <c r="K51" s="42">
        <f>K52</f>
        <v>242326.39</v>
      </c>
      <c r="L51" s="42">
        <f>L52</f>
        <v>242326.39</v>
      </c>
      <c r="M51" s="42" t="s">
        <v>18</v>
      </c>
      <c r="N51" s="42" t="e">
        <f>N52</f>
        <v>#REF!</v>
      </c>
    </row>
    <row r="52" spans="1:14" s="1" customFormat="1" ht="26.25" customHeight="1">
      <c r="A52" s="28"/>
      <c r="B52" s="29"/>
      <c r="C52" s="23"/>
      <c r="D52" s="23"/>
      <c r="E52" s="45" t="s">
        <v>32</v>
      </c>
      <c r="F52" s="34" t="s">
        <v>10</v>
      </c>
      <c r="G52" s="34" t="s">
        <v>11</v>
      </c>
      <c r="H52" s="34" t="s">
        <v>80</v>
      </c>
      <c r="I52" s="34" t="s">
        <v>25</v>
      </c>
      <c r="J52" s="13"/>
      <c r="K52" s="42">
        <v>242326.39</v>
      </c>
      <c r="L52" s="42">
        <v>242326.39</v>
      </c>
      <c r="M52" s="42" t="s">
        <v>18</v>
      </c>
      <c r="N52" s="42" t="e">
        <f>#REF!+#REF!</f>
        <v>#REF!</v>
      </c>
    </row>
    <row r="53" spans="1:14" s="9" customFormat="1" ht="26.25" customHeight="1">
      <c r="A53" s="26"/>
      <c r="B53" s="27"/>
      <c r="C53" s="17"/>
      <c r="D53" s="18"/>
      <c r="E53" s="19" t="s">
        <v>33</v>
      </c>
      <c r="F53" s="34" t="s">
        <v>10</v>
      </c>
      <c r="G53" s="34" t="s">
        <v>11</v>
      </c>
      <c r="H53" s="34" t="s">
        <v>80</v>
      </c>
      <c r="I53" s="34" t="s">
        <v>19</v>
      </c>
      <c r="J53" s="8"/>
      <c r="K53" s="40">
        <f>K54</f>
        <v>9217.25</v>
      </c>
      <c r="L53" s="40">
        <f>L54</f>
        <v>9217.25</v>
      </c>
      <c r="M53" s="40" t="s">
        <v>18</v>
      </c>
      <c r="N53" s="40" t="e">
        <f>N54</f>
        <v>#REF!</v>
      </c>
    </row>
    <row r="54" spans="1:14" s="9" customFormat="1" ht="37.5" customHeight="1">
      <c r="A54" s="26"/>
      <c r="B54" s="27"/>
      <c r="C54" s="17"/>
      <c r="D54" s="18"/>
      <c r="E54" s="19" t="s">
        <v>34</v>
      </c>
      <c r="F54" s="34" t="s">
        <v>10</v>
      </c>
      <c r="G54" s="34" t="s">
        <v>11</v>
      </c>
      <c r="H54" s="34" t="s">
        <v>80</v>
      </c>
      <c r="I54" s="34" t="s">
        <v>20</v>
      </c>
      <c r="J54" s="8"/>
      <c r="K54" s="40">
        <v>9217.25</v>
      </c>
      <c r="L54" s="40">
        <v>9217.25</v>
      </c>
      <c r="M54" s="40" t="s">
        <v>18</v>
      </c>
      <c r="N54" s="40" t="e">
        <f>#REF!</f>
        <v>#REF!</v>
      </c>
    </row>
    <row r="55" spans="1:14" s="9" customFormat="1" ht="26.25" customHeight="1">
      <c r="A55" s="24"/>
      <c r="B55" s="22"/>
      <c r="C55" s="62" t="s">
        <v>40</v>
      </c>
      <c r="D55" s="63"/>
      <c r="E55" s="64"/>
      <c r="F55" s="46" t="s">
        <v>11</v>
      </c>
      <c r="G55" s="46"/>
      <c r="H55" s="46"/>
      <c r="I55" s="46"/>
      <c r="J55" s="50"/>
      <c r="K55" s="51">
        <f aca="true" t="shared" si="1" ref="K55:N59">K56</f>
        <v>0</v>
      </c>
      <c r="L55" s="51">
        <f t="shared" si="1"/>
        <v>0</v>
      </c>
      <c r="M55" s="51" t="s">
        <v>18</v>
      </c>
      <c r="N55" s="51">
        <f t="shared" si="1"/>
        <v>10001</v>
      </c>
    </row>
    <row r="56" spans="1:14" s="1" customFormat="1" ht="15" customHeight="1">
      <c r="A56" s="31"/>
      <c r="B56" s="29"/>
      <c r="C56" s="68" t="s">
        <v>14</v>
      </c>
      <c r="D56" s="70"/>
      <c r="E56" s="71"/>
      <c r="F56" s="34" t="s">
        <v>11</v>
      </c>
      <c r="G56" s="34" t="s">
        <v>12</v>
      </c>
      <c r="H56" s="34"/>
      <c r="I56" s="34"/>
      <c r="J56" s="13"/>
      <c r="K56" s="42">
        <f t="shared" si="1"/>
        <v>0</v>
      </c>
      <c r="L56" s="42">
        <f t="shared" si="1"/>
        <v>0</v>
      </c>
      <c r="M56" s="42" t="s">
        <v>18</v>
      </c>
      <c r="N56" s="42">
        <f t="shared" si="1"/>
        <v>10001</v>
      </c>
    </row>
    <row r="57" spans="1:14" s="1" customFormat="1" ht="15" customHeight="1">
      <c r="A57" s="31"/>
      <c r="B57" s="29"/>
      <c r="C57" s="23"/>
      <c r="D57" s="68" t="s">
        <v>53</v>
      </c>
      <c r="E57" s="71"/>
      <c r="F57" s="34" t="s">
        <v>11</v>
      </c>
      <c r="G57" s="34" t="s">
        <v>12</v>
      </c>
      <c r="H57" s="34" t="s">
        <v>81</v>
      </c>
      <c r="I57" s="34"/>
      <c r="J57" s="13"/>
      <c r="K57" s="42">
        <f t="shared" si="1"/>
        <v>0</v>
      </c>
      <c r="L57" s="42">
        <f t="shared" si="1"/>
        <v>0</v>
      </c>
      <c r="M57" s="42" t="s">
        <v>18</v>
      </c>
      <c r="N57" s="42">
        <f t="shared" si="1"/>
        <v>10001</v>
      </c>
    </row>
    <row r="58" spans="1:14" s="1" customFormat="1" ht="26.25" customHeight="1">
      <c r="A58" s="32"/>
      <c r="B58" s="32"/>
      <c r="C58" s="22"/>
      <c r="D58" s="23"/>
      <c r="E58" s="19" t="s">
        <v>33</v>
      </c>
      <c r="F58" s="34" t="s">
        <v>11</v>
      </c>
      <c r="G58" s="34" t="s">
        <v>12</v>
      </c>
      <c r="H58" s="34" t="s">
        <v>81</v>
      </c>
      <c r="I58" s="34" t="s">
        <v>19</v>
      </c>
      <c r="J58" s="13"/>
      <c r="K58" s="42">
        <f t="shared" si="1"/>
        <v>0</v>
      </c>
      <c r="L58" s="42">
        <f t="shared" si="1"/>
        <v>0</v>
      </c>
      <c r="M58" s="42" t="s">
        <v>18</v>
      </c>
      <c r="N58" s="42">
        <f t="shared" si="1"/>
        <v>10001</v>
      </c>
    </row>
    <row r="59" spans="1:14" s="1" customFormat="1" ht="37.5" customHeight="1">
      <c r="A59" s="32"/>
      <c r="B59" s="32"/>
      <c r="C59" s="22"/>
      <c r="D59" s="23"/>
      <c r="E59" s="19" t="s">
        <v>34</v>
      </c>
      <c r="F59" s="34" t="s">
        <v>11</v>
      </c>
      <c r="G59" s="34" t="s">
        <v>12</v>
      </c>
      <c r="H59" s="34" t="s">
        <v>81</v>
      </c>
      <c r="I59" s="34" t="s">
        <v>20</v>
      </c>
      <c r="J59" s="13"/>
      <c r="K59" s="42">
        <f t="shared" si="1"/>
        <v>0</v>
      </c>
      <c r="L59" s="42">
        <f t="shared" si="1"/>
        <v>0</v>
      </c>
      <c r="M59" s="42" t="s">
        <v>18</v>
      </c>
      <c r="N59" s="42">
        <f t="shared" si="1"/>
        <v>10001</v>
      </c>
    </row>
    <row r="60" spans="1:14" s="1" customFormat="1" ht="37.5" customHeight="1">
      <c r="A60" s="32"/>
      <c r="B60" s="32"/>
      <c r="C60" s="22"/>
      <c r="D60" s="23"/>
      <c r="E60" s="21" t="s">
        <v>35</v>
      </c>
      <c r="F60" s="20" t="s">
        <v>11</v>
      </c>
      <c r="G60" s="20" t="s">
        <v>12</v>
      </c>
      <c r="H60" s="20" t="s">
        <v>81</v>
      </c>
      <c r="I60" s="20" t="s">
        <v>20</v>
      </c>
      <c r="J60" s="13"/>
      <c r="K60" s="43">
        <v>0</v>
      </c>
      <c r="L60" s="43">
        <v>0</v>
      </c>
      <c r="M60" s="43" t="s">
        <v>18</v>
      </c>
      <c r="N60" s="43">
        <v>10001</v>
      </c>
    </row>
    <row r="61" spans="1:14" s="1" customFormat="1" ht="15" customHeight="1">
      <c r="A61" s="32"/>
      <c r="B61" s="32"/>
      <c r="C61" s="74" t="s">
        <v>59</v>
      </c>
      <c r="D61" s="63"/>
      <c r="E61" s="64"/>
      <c r="F61" s="46" t="s">
        <v>1</v>
      </c>
      <c r="G61" s="46"/>
      <c r="H61" s="46"/>
      <c r="I61" s="46"/>
      <c r="J61" s="50"/>
      <c r="K61" s="51">
        <f>K62</f>
        <v>56000</v>
      </c>
      <c r="L61" s="51">
        <f>L62</f>
        <v>56000</v>
      </c>
      <c r="M61" s="51" t="s">
        <v>18</v>
      </c>
      <c r="N61" s="51" t="e">
        <f>N62</f>
        <v>#REF!</v>
      </c>
    </row>
    <row r="62" spans="1:14" s="1" customFormat="1" ht="15" customHeight="1">
      <c r="A62" s="32"/>
      <c r="B62" s="32"/>
      <c r="C62" s="72" t="s">
        <v>60</v>
      </c>
      <c r="D62" s="73"/>
      <c r="E62" s="69"/>
      <c r="F62" s="34" t="s">
        <v>1</v>
      </c>
      <c r="G62" s="34" t="s">
        <v>62</v>
      </c>
      <c r="H62" s="34"/>
      <c r="I62" s="34"/>
      <c r="J62" s="13"/>
      <c r="K62" s="42">
        <v>56000</v>
      </c>
      <c r="L62" s="42">
        <v>56000</v>
      </c>
      <c r="M62" s="42" t="s">
        <v>18</v>
      </c>
      <c r="N62" s="42" t="e">
        <f>N63+#REF!</f>
        <v>#REF!</v>
      </c>
    </row>
    <row r="63" spans="1:14" s="1" customFormat="1" ht="26.25" customHeight="1">
      <c r="A63" s="32"/>
      <c r="B63" s="32"/>
      <c r="C63" s="22"/>
      <c r="D63" s="68" t="s">
        <v>61</v>
      </c>
      <c r="E63" s="69"/>
      <c r="F63" s="34" t="s">
        <v>1</v>
      </c>
      <c r="G63" s="34" t="s">
        <v>62</v>
      </c>
      <c r="H63" s="34" t="s">
        <v>82</v>
      </c>
      <c r="I63" s="34"/>
      <c r="J63" s="13"/>
      <c r="K63" s="42">
        <f>K64</f>
        <v>56000</v>
      </c>
      <c r="L63" s="42">
        <f>L64</f>
        <v>56000</v>
      </c>
      <c r="M63" s="42" t="s">
        <v>18</v>
      </c>
      <c r="N63" s="42" t="e">
        <f>N64</f>
        <v>#REF!</v>
      </c>
    </row>
    <row r="64" spans="1:14" s="1" customFormat="1" ht="26.25" customHeight="1">
      <c r="A64" s="32"/>
      <c r="B64" s="32"/>
      <c r="C64" s="22"/>
      <c r="D64" s="23"/>
      <c r="E64" s="19" t="s">
        <v>33</v>
      </c>
      <c r="F64" s="34" t="s">
        <v>1</v>
      </c>
      <c r="G64" s="34" t="s">
        <v>62</v>
      </c>
      <c r="H64" s="34" t="s">
        <v>82</v>
      </c>
      <c r="I64" s="34" t="s">
        <v>19</v>
      </c>
      <c r="J64" s="13"/>
      <c r="K64" s="42">
        <f>K65</f>
        <v>56000</v>
      </c>
      <c r="L64" s="42">
        <f>L65</f>
        <v>56000</v>
      </c>
      <c r="M64" s="42" t="s">
        <v>18</v>
      </c>
      <c r="N64" s="42" t="e">
        <f>N65</f>
        <v>#REF!</v>
      </c>
    </row>
    <row r="65" spans="1:14" s="1" customFormat="1" ht="37.5" customHeight="1">
      <c r="A65" s="32"/>
      <c r="B65" s="32"/>
      <c r="C65" s="22"/>
      <c r="D65" s="23"/>
      <c r="E65" s="19" t="s">
        <v>34</v>
      </c>
      <c r="F65" s="34" t="s">
        <v>1</v>
      </c>
      <c r="G65" s="34" t="s">
        <v>62</v>
      </c>
      <c r="H65" s="34" t="s">
        <v>82</v>
      </c>
      <c r="I65" s="34" t="s">
        <v>20</v>
      </c>
      <c r="J65" s="13"/>
      <c r="K65" s="42">
        <v>56000</v>
      </c>
      <c r="L65" s="42">
        <v>56000</v>
      </c>
      <c r="M65" s="42" t="s">
        <v>18</v>
      </c>
      <c r="N65" s="42" t="e">
        <f>#REF!</f>
        <v>#REF!</v>
      </c>
    </row>
    <row r="66" spans="1:14" s="1" customFormat="1" ht="15" customHeight="1">
      <c r="A66" s="32"/>
      <c r="B66" s="32"/>
      <c r="C66" s="74" t="s">
        <v>41</v>
      </c>
      <c r="D66" s="63"/>
      <c r="E66" s="64"/>
      <c r="F66" s="46" t="s">
        <v>0</v>
      </c>
      <c r="G66" s="46"/>
      <c r="H66" s="46"/>
      <c r="I66" s="46"/>
      <c r="J66" s="50"/>
      <c r="K66" s="52">
        <f>K67</f>
        <v>3160093.98</v>
      </c>
      <c r="L66" s="52">
        <f>L67</f>
        <v>3160093.98</v>
      </c>
      <c r="M66" s="52" t="s">
        <v>18</v>
      </c>
      <c r="N66" s="52" t="e">
        <f>N67</f>
        <v>#REF!</v>
      </c>
    </row>
    <row r="67" spans="1:14" s="1" customFormat="1" ht="15" customHeight="1">
      <c r="A67" s="32"/>
      <c r="B67" s="32"/>
      <c r="C67" s="72" t="s">
        <v>15</v>
      </c>
      <c r="D67" s="73"/>
      <c r="E67" s="69"/>
      <c r="F67" s="34" t="s">
        <v>0</v>
      </c>
      <c r="G67" s="34" t="s">
        <v>11</v>
      </c>
      <c r="H67" s="34"/>
      <c r="I67" s="34"/>
      <c r="J67" s="13"/>
      <c r="K67" s="40">
        <v>3160093.98</v>
      </c>
      <c r="L67" s="40">
        <v>3160093.98</v>
      </c>
      <c r="M67" s="40" t="s">
        <v>18</v>
      </c>
      <c r="N67" s="40" t="e">
        <f>N68+N71+N74</f>
        <v>#REF!</v>
      </c>
    </row>
    <row r="68" spans="1:14" s="1" customFormat="1" ht="15" customHeight="1">
      <c r="A68" s="32"/>
      <c r="B68" s="32"/>
      <c r="C68" s="22"/>
      <c r="D68" s="68" t="s">
        <v>54</v>
      </c>
      <c r="E68" s="69"/>
      <c r="F68" s="34" t="s">
        <v>0</v>
      </c>
      <c r="G68" s="34" t="s">
        <v>11</v>
      </c>
      <c r="H68" s="34" t="s">
        <v>83</v>
      </c>
      <c r="I68" s="34"/>
      <c r="J68" s="13"/>
      <c r="K68" s="40">
        <f>K69</f>
        <v>519698.43</v>
      </c>
      <c r="L68" s="40">
        <f>L69</f>
        <v>519698.43</v>
      </c>
      <c r="M68" s="40" t="s">
        <v>18</v>
      </c>
      <c r="N68" s="40" t="e">
        <f>N69</f>
        <v>#REF!</v>
      </c>
    </row>
    <row r="69" spans="1:14" s="1" customFormat="1" ht="26.25" customHeight="1">
      <c r="A69" s="32"/>
      <c r="B69" s="32"/>
      <c r="C69" s="22"/>
      <c r="D69" s="23"/>
      <c r="E69" s="19" t="s">
        <v>33</v>
      </c>
      <c r="F69" s="34" t="s">
        <v>0</v>
      </c>
      <c r="G69" s="34" t="s">
        <v>11</v>
      </c>
      <c r="H69" s="34" t="s">
        <v>83</v>
      </c>
      <c r="I69" s="34" t="s">
        <v>19</v>
      </c>
      <c r="J69" s="13"/>
      <c r="K69" s="40">
        <f>K70</f>
        <v>519698.43</v>
      </c>
      <c r="L69" s="40">
        <f>L70</f>
        <v>519698.43</v>
      </c>
      <c r="M69" s="40" t="s">
        <v>18</v>
      </c>
      <c r="N69" s="40" t="e">
        <f>N70</f>
        <v>#REF!</v>
      </c>
    </row>
    <row r="70" spans="1:14" s="1" customFormat="1" ht="37.5" customHeight="1">
      <c r="A70" s="32"/>
      <c r="B70" s="32"/>
      <c r="C70" s="22"/>
      <c r="D70" s="23"/>
      <c r="E70" s="19" t="s">
        <v>34</v>
      </c>
      <c r="F70" s="34" t="s">
        <v>0</v>
      </c>
      <c r="G70" s="34" t="s">
        <v>11</v>
      </c>
      <c r="H70" s="34" t="s">
        <v>83</v>
      </c>
      <c r="I70" s="34" t="s">
        <v>20</v>
      </c>
      <c r="J70" s="13"/>
      <c r="K70" s="40">
        <v>519698.43</v>
      </c>
      <c r="L70" s="40">
        <v>519698.43</v>
      </c>
      <c r="M70" s="40" t="s">
        <v>18</v>
      </c>
      <c r="N70" s="40" t="e">
        <f>#REF!</f>
        <v>#REF!</v>
      </c>
    </row>
    <row r="71" spans="1:14" s="1" customFormat="1" ht="26.25" customHeight="1">
      <c r="A71" s="32"/>
      <c r="B71" s="32"/>
      <c r="C71" s="29"/>
      <c r="D71" s="68" t="s">
        <v>55</v>
      </c>
      <c r="E71" s="69"/>
      <c r="F71" s="34" t="s">
        <v>0</v>
      </c>
      <c r="G71" s="34" t="s">
        <v>11</v>
      </c>
      <c r="H71" s="34" t="s">
        <v>84</v>
      </c>
      <c r="I71" s="34"/>
      <c r="J71" s="13"/>
      <c r="K71" s="40">
        <f>K72</f>
        <v>820517.23</v>
      </c>
      <c r="L71" s="40">
        <f>L72</f>
        <v>820517.23</v>
      </c>
      <c r="M71" s="40" t="s">
        <v>18</v>
      </c>
      <c r="N71" s="40" t="e">
        <f>N72</f>
        <v>#REF!</v>
      </c>
    </row>
    <row r="72" spans="1:14" s="1" customFormat="1" ht="26.25" customHeight="1">
      <c r="A72" s="32"/>
      <c r="B72" s="32"/>
      <c r="C72" s="29"/>
      <c r="D72" s="23"/>
      <c r="E72" s="19" t="s">
        <v>33</v>
      </c>
      <c r="F72" s="34" t="s">
        <v>0</v>
      </c>
      <c r="G72" s="34" t="s">
        <v>11</v>
      </c>
      <c r="H72" s="34" t="s">
        <v>84</v>
      </c>
      <c r="I72" s="34" t="s">
        <v>19</v>
      </c>
      <c r="J72" s="13"/>
      <c r="K72" s="40">
        <f>K73</f>
        <v>820517.23</v>
      </c>
      <c r="L72" s="40">
        <f>L73</f>
        <v>820517.23</v>
      </c>
      <c r="M72" s="40" t="s">
        <v>18</v>
      </c>
      <c r="N72" s="40" t="e">
        <f>N73</f>
        <v>#REF!</v>
      </c>
    </row>
    <row r="73" spans="1:14" s="1" customFormat="1" ht="26.25" customHeight="1">
      <c r="A73" s="32"/>
      <c r="B73" s="32"/>
      <c r="C73" s="29"/>
      <c r="D73" s="23"/>
      <c r="E73" s="19" t="s">
        <v>34</v>
      </c>
      <c r="F73" s="34" t="s">
        <v>0</v>
      </c>
      <c r="G73" s="34" t="s">
        <v>11</v>
      </c>
      <c r="H73" s="34" t="s">
        <v>84</v>
      </c>
      <c r="I73" s="34" t="s">
        <v>20</v>
      </c>
      <c r="J73" s="13"/>
      <c r="K73" s="40">
        <v>820517.23</v>
      </c>
      <c r="L73" s="40">
        <v>820517.23</v>
      </c>
      <c r="M73" s="40" t="s">
        <v>18</v>
      </c>
      <c r="N73" s="40" t="e">
        <f>#REF!</f>
        <v>#REF!</v>
      </c>
    </row>
    <row r="74" spans="1:14" s="1" customFormat="1" ht="15" customHeight="1">
      <c r="A74" s="32"/>
      <c r="B74" s="32"/>
      <c r="C74" s="29"/>
      <c r="D74" s="68" t="s">
        <v>56</v>
      </c>
      <c r="E74" s="69"/>
      <c r="F74" s="34" t="s">
        <v>0</v>
      </c>
      <c r="G74" s="34" t="s">
        <v>11</v>
      </c>
      <c r="H74" s="34" t="s">
        <v>87</v>
      </c>
      <c r="I74" s="34"/>
      <c r="J74" s="13"/>
      <c r="K74" s="40">
        <f>K75</f>
        <v>1631749.82</v>
      </c>
      <c r="L74" s="40">
        <f>L75</f>
        <v>1631749.82</v>
      </c>
      <c r="M74" s="40" t="s">
        <v>18</v>
      </c>
      <c r="N74" s="40" t="e">
        <f>N75</f>
        <v>#REF!</v>
      </c>
    </row>
    <row r="75" spans="1:14" s="1" customFormat="1" ht="26.25" customHeight="1">
      <c r="A75" s="32"/>
      <c r="B75" s="32"/>
      <c r="C75" s="29"/>
      <c r="D75" s="23"/>
      <c r="E75" s="19" t="s">
        <v>33</v>
      </c>
      <c r="F75" s="34" t="s">
        <v>0</v>
      </c>
      <c r="G75" s="34" t="s">
        <v>11</v>
      </c>
      <c r="H75" s="34" t="s">
        <v>85</v>
      </c>
      <c r="I75" s="34" t="s">
        <v>19</v>
      </c>
      <c r="J75" s="13"/>
      <c r="K75" s="40">
        <f>K76</f>
        <v>1631749.82</v>
      </c>
      <c r="L75" s="40">
        <f>L76</f>
        <v>1631749.82</v>
      </c>
      <c r="M75" s="40" t="s">
        <v>18</v>
      </c>
      <c r="N75" s="40" t="e">
        <f>N76</f>
        <v>#REF!</v>
      </c>
    </row>
    <row r="76" spans="1:14" s="1" customFormat="1" ht="26.25" customHeight="1">
      <c r="A76" s="32"/>
      <c r="B76" s="32"/>
      <c r="C76" s="29"/>
      <c r="D76" s="23"/>
      <c r="E76" s="19" t="s">
        <v>34</v>
      </c>
      <c r="F76" s="34" t="s">
        <v>0</v>
      </c>
      <c r="G76" s="34" t="s">
        <v>11</v>
      </c>
      <c r="H76" s="34" t="s">
        <v>85</v>
      </c>
      <c r="I76" s="34" t="s">
        <v>20</v>
      </c>
      <c r="J76" s="13"/>
      <c r="K76" s="40">
        <v>1631749.82</v>
      </c>
      <c r="L76" s="40">
        <v>1631749.82</v>
      </c>
      <c r="M76" s="40" t="s">
        <v>18</v>
      </c>
      <c r="N76" s="40" t="e">
        <f>#REF!</f>
        <v>#REF!</v>
      </c>
    </row>
    <row r="77" spans="1:14" s="1" customFormat="1" ht="26.25" customHeight="1">
      <c r="A77" s="32"/>
      <c r="B77" s="32"/>
      <c r="C77" s="29"/>
      <c r="D77" s="23"/>
      <c r="E77" s="19" t="s">
        <v>76</v>
      </c>
      <c r="F77" s="34" t="s">
        <v>0</v>
      </c>
      <c r="G77" s="34" t="s">
        <v>11</v>
      </c>
      <c r="H77" s="34" t="s">
        <v>89</v>
      </c>
      <c r="I77" s="34"/>
      <c r="J77" s="13"/>
      <c r="K77" s="40">
        <v>188128.5</v>
      </c>
      <c r="L77" s="40">
        <v>188128.5</v>
      </c>
      <c r="M77" s="40" t="s">
        <v>18</v>
      </c>
      <c r="N77" s="40"/>
    </row>
    <row r="78" spans="1:14" s="1" customFormat="1" ht="26.25" customHeight="1">
      <c r="A78" s="32"/>
      <c r="B78" s="32"/>
      <c r="C78" s="29"/>
      <c r="D78" s="23"/>
      <c r="E78" s="19" t="s">
        <v>33</v>
      </c>
      <c r="F78" s="34" t="s">
        <v>0</v>
      </c>
      <c r="G78" s="34" t="s">
        <v>11</v>
      </c>
      <c r="H78" s="34" t="s">
        <v>89</v>
      </c>
      <c r="I78" s="34" t="s">
        <v>19</v>
      </c>
      <c r="J78" s="13"/>
      <c r="K78" s="40">
        <v>188128.5</v>
      </c>
      <c r="L78" s="40">
        <v>188128.5</v>
      </c>
      <c r="M78" s="40" t="s">
        <v>18</v>
      </c>
      <c r="N78" s="40" t="e">
        <f>N79</f>
        <v>#REF!</v>
      </c>
    </row>
    <row r="79" spans="1:14" s="1" customFormat="1" ht="26.25" customHeight="1">
      <c r="A79" s="32"/>
      <c r="B79" s="32"/>
      <c r="C79" s="29"/>
      <c r="D79" s="23"/>
      <c r="E79" s="19" t="s">
        <v>34</v>
      </c>
      <c r="F79" s="34" t="s">
        <v>0</v>
      </c>
      <c r="G79" s="34" t="s">
        <v>11</v>
      </c>
      <c r="H79" s="34" t="s">
        <v>89</v>
      </c>
      <c r="I79" s="34" t="s">
        <v>20</v>
      </c>
      <c r="J79" s="13"/>
      <c r="K79" s="40">
        <v>188128.5</v>
      </c>
      <c r="L79" s="40">
        <v>188128.5</v>
      </c>
      <c r="M79" s="40" t="s">
        <v>18</v>
      </c>
      <c r="N79" s="40" t="e">
        <f>#REF!</f>
        <v>#REF!</v>
      </c>
    </row>
    <row r="80" spans="1:14" s="9" customFormat="1" ht="15" customHeight="1">
      <c r="A80" s="32"/>
      <c r="B80" s="32"/>
      <c r="C80" s="74" t="s">
        <v>42</v>
      </c>
      <c r="D80" s="63"/>
      <c r="E80" s="64"/>
      <c r="F80" s="46" t="s">
        <v>12</v>
      </c>
      <c r="G80" s="46"/>
      <c r="H80" s="46"/>
      <c r="I80" s="46"/>
      <c r="J80" s="50"/>
      <c r="K80" s="52">
        <v>177014</v>
      </c>
      <c r="L80" s="52">
        <v>177014</v>
      </c>
      <c r="M80" s="52" t="s">
        <v>18</v>
      </c>
      <c r="N80" s="52">
        <f>N81</f>
        <v>24000</v>
      </c>
    </row>
    <row r="81" spans="1:14" s="9" customFormat="1" ht="15" customHeight="1">
      <c r="A81" s="32"/>
      <c r="B81" s="32"/>
      <c r="C81" s="109" t="s">
        <v>23</v>
      </c>
      <c r="D81" s="73"/>
      <c r="E81" s="69"/>
      <c r="F81" s="34" t="s">
        <v>12</v>
      </c>
      <c r="G81" s="34" t="s">
        <v>9</v>
      </c>
      <c r="H81" s="34"/>
      <c r="I81" s="44"/>
      <c r="J81" s="13">
        <v>13.2</v>
      </c>
      <c r="K81" s="40">
        <f>K82</f>
        <v>177014</v>
      </c>
      <c r="L81" s="40">
        <f>L82</f>
        <v>177014</v>
      </c>
      <c r="M81" s="40" t="s">
        <v>18</v>
      </c>
      <c r="N81" s="40">
        <v>24000</v>
      </c>
    </row>
    <row r="82" spans="1:14" s="9" customFormat="1" ht="26.25" customHeight="1">
      <c r="A82" s="32"/>
      <c r="B82" s="32"/>
      <c r="C82" s="22"/>
      <c r="D82" s="68" t="s">
        <v>65</v>
      </c>
      <c r="E82" s="69"/>
      <c r="F82" s="34" t="s">
        <v>12</v>
      </c>
      <c r="G82" s="34" t="s">
        <v>9</v>
      </c>
      <c r="H82" s="34" t="s">
        <v>86</v>
      </c>
      <c r="I82" s="44"/>
      <c r="J82" s="13">
        <v>13.2</v>
      </c>
      <c r="K82" s="40">
        <f>K83</f>
        <v>177014</v>
      </c>
      <c r="L82" s="40">
        <f>L83</f>
        <v>177014</v>
      </c>
      <c r="M82" s="40" t="s">
        <v>18</v>
      </c>
      <c r="N82" s="40">
        <v>24000</v>
      </c>
    </row>
    <row r="83" spans="1:14" s="9" customFormat="1" ht="26.25" customHeight="1">
      <c r="A83" s="32"/>
      <c r="B83" s="32"/>
      <c r="C83" s="22"/>
      <c r="D83" s="23"/>
      <c r="E83" s="19" t="s">
        <v>43</v>
      </c>
      <c r="F83" s="34" t="s">
        <v>12</v>
      </c>
      <c r="G83" s="34" t="s">
        <v>9</v>
      </c>
      <c r="H83" s="34" t="s">
        <v>86</v>
      </c>
      <c r="I83" s="34" t="s">
        <v>24</v>
      </c>
      <c r="J83" s="13">
        <v>13.2</v>
      </c>
      <c r="K83" s="40">
        <f>K84</f>
        <v>177014</v>
      </c>
      <c r="L83" s="40">
        <f>L84</f>
        <v>177014</v>
      </c>
      <c r="M83" s="40" t="s">
        <v>18</v>
      </c>
      <c r="N83" s="40">
        <v>24000</v>
      </c>
    </row>
    <row r="84" spans="1:14" s="9" customFormat="1" ht="26.25" customHeight="1">
      <c r="A84" s="32"/>
      <c r="B84" s="32"/>
      <c r="C84" s="22"/>
      <c r="D84" s="23"/>
      <c r="E84" s="19" t="s">
        <v>64</v>
      </c>
      <c r="F84" s="34" t="s">
        <v>12</v>
      </c>
      <c r="G84" s="34" t="s">
        <v>9</v>
      </c>
      <c r="H84" s="34" t="s">
        <v>86</v>
      </c>
      <c r="I84" s="34" t="s">
        <v>63</v>
      </c>
      <c r="J84" s="13"/>
      <c r="K84" s="40">
        <v>177014</v>
      </c>
      <c r="L84" s="40">
        <v>177014</v>
      </c>
      <c r="M84" s="40" t="s">
        <v>18</v>
      </c>
      <c r="N84" s="40" t="e">
        <f>#REF!</f>
        <v>#REF!</v>
      </c>
    </row>
    <row r="85" spans="1:14" s="9" customFormat="1" ht="15" customHeight="1">
      <c r="A85" s="32"/>
      <c r="B85" s="32"/>
      <c r="C85" s="29"/>
      <c r="D85" s="30"/>
      <c r="E85" s="24" t="s">
        <v>13</v>
      </c>
      <c r="F85" s="12"/>
      <c r="G85" s="12"/>
      <c r="H85" s="15"/>
      <c r="I85" s="12"/>
      <c r="J85" s="13"/>
      <c r="K85" s="40">
        <v>7403371.3</v>
      </c>
      <c r="L85" s="40">
        <v>7403371.3</v>
      </c>
      <c r="M85" s="40" t="s">
        <v>18</v>
      </c>
      <c r="N85" s="40" t="e">
        <f>N18+N48+N55+N61+N66+N80+#REF!</f>
        <v>#REF!</v>
      </c>
    </row>
    <row r="86" spans="1:10" s="9" customFormat="1" ht="5.25" customHeight="1">
      <c r="A86" s="1"/>
      <c r="B86" s="1"/>
      <c r="C86" s="1"/>
      <c r="D86" s="1"/>
      <c r="E86" s="1"/>
      <c r="F86" s="10"/>
      <c r="G86" s="10"/>
      <c r="H86" s="10"/>
      <c r="I86" s="11"/>
      <c r="J86" s="11"/>
    </row>
  </sheetData>
  <sheetProtection/>
  <mergeCells count="41">
    <mergeCell ref="C81:E81"/>
    <mergeCell ref="A17:E17"/>
    <mergeCell ref="D82:E82"/>
    <mergeCell ref="C49:E49"/>
    <mergeCell ref="D71:E71"/>
    <mergeCell ref="D74:E74"/>
    <mergeCell ref="C80:E80"/>
    <mergeCell ref="D50:E50"/>
    <mergeCell ref="D57:E57"/>
    <mergeCell ref="C61:E61"/>
    <mergeCell ref="C67:E67"/>
    <mergeCell ref="F14:F15"/>
    <mergeCell ref="D24:E24"/>
    <mergeCell ref="C35:E35"/>
    <mergeCell ref="C39:E39"/>
    <mergeCell ref="C11:N11"/>
    <mergeCell ref="D36:E36"/>
    <mergeCell ref="M12:N12"/>
    <mergeCell ref="C19:E19"/>
    <mergeCell ref="C23:E23"/>
    <mergeCell ref="D20:E20"/>
    <mergeCell ref="D63:E63"/>
    <mergeCell ref="F6:M6"/>
    <mergeCell ref="G8:M8"/>
    <mergeCell ref="G9:M9"/>
    <mergeCell ref="F10:M10"/>
    <mergeCell ref="A14:E15"/>
    <mergeCell ref="M14:N14"/>
    <mergeCell ref="H14:H15"/>
    <mergeCell ref="G14:G15"/>
    <mergeCell ref="I14:I15"/>
    <mergeCell ref="C48:E48"/>
    <mergeCell ref="B18:E18"/>
    <mergeCell ref="D68:E68"/>
    <mergeCell ref="C55:E55"/>
    <mergeCell ref="C56:E56"/>
    <mergeCell ref="C62:E62"/>
    <mergeCell ref="C31:E31"/>
    <mergeCell ref="D32:E32"/>
    <mergeCell ref="C66:E66"/>
    <mergeCell ref="D40:E40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Администрация</cp:lastModifiedBy>
  <cp:lastPrinted>2023-03-14T12:05:17Z</cp:lastPrinted>
  <dcterms:created xsi:type="dcterms:W3CDTF">2001-11-27T14:28:50Z</dcterms:created>
  <dcterms:modified xsi:type="dcterms:W3CDTF">2023-03-14T12:05:45Z</dcterms:modified>
  <cp:category/>
  <cp:version/>
  <cp:contentType/>
  <cp:contentStatus/>
</cp:coreProperties>
</file>