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20" windowWidth="19200" windowHeight="10740" tabRatio="817"/>
  </bookViews>
  <sheets>
    <sheet name="Район сбалансиров 2025" sheetId="118" r:id="rId1"/>
  </sheets>
  <definedNames>
    <definedName name="_xlnm.Print_Area" localSheetId="0">'Район сбалансиров 2025'!$A$1:$N$21</definedName>
  </definedNames>
  <calcPr calcId="145621"/>
  <customWorkbookViews>
    <customWorkbookView name="Стручков - Личное представление" guid="{B6C831A1-7ADD-11D2-B33A-000001320023}" mergeInterval="0" personalView="1" maximized="1" windowWidth="796" windowHeight="414" tabRatio="943" activeSheetId="15"/>
    <customWorkbookView name="Луценко - Личное представление" guid="{D1D44C06-6E61-11D2-A312-000001322481}" mergeInterval="0" personalView="1" maximized="1" windowWidth="796" windowHeight="465" tabRatio="943" activeSheetId="15"/>
    <customWorkbookView name="Макарченко Татьяна Сергеевна - Личное представление" guid="{B3174F80-6E64-11D2-9B0D-000001317743}" mergeInterval="0" personalView="1" maximized="1" windowWidth="796" windowHeight="414" tabRatio="943" activeSheetId="15"/>
  </customWorkbookViews>
</workbook>
</file>

<file path=xl/calcChain.xml><?xml version="1.0" encoding="utf-8"?>
<calcChain xmlns="http://schemas.openxmlformats.org/spreadsheetml/2006/main">
  <c r="L20" i="118" l="1"/>
  <c r="L15" i="118"/>
  <c r="L16" i="118"/>
  <c r="L17" i="118"/>
  <c r="L18" i="118"/>
  <c r="L19" i="118"/>
  <c r="L14" i="118"/>
  <c r="K21" i="118" l="1"/>
  <c r="J21" i="118"/>
  <c r="H21" i="118"/>
  <c r="G21" i="118"/>
  <c r="E21" i="118"/>
  <c r="D21" i="118"/>
  <c r="C21" i="118"/>
  <c r="F20" i="118"/>
  <c r="F19" i="118"/>
  <c r="M19" i="118" s="1"/>
  <c r="F18" i="118"/>
  <c r="M18" i="118" s="1"/>
  <c r="F17" i="118"/>
  <c r="M17" i="118" s="1"/>
  <c r="F16" i="118"/>
  <c r="M16" i="118" s="1"/>
  <c r="F15" i="118"/>
  <c r="M15" i="118" s="1"/>
  <c r="F14" i="118"/>
  <c r="M14" i="118" s="1"/>
  <c r="L13" i="118"/>
  <c r="F13" i="118"/>
  <c r="N12" i="118"/>
  <c r="F21" i="118" l="1"/>
  <c r="M20" i="118"/>
  <c r="L21" i="118"/>
  <c r="M13" i="118"/>
  <c r="I21" i="118"/>
  <c r="M21" i="118" l="1"/>
  <c r="N20" i="118" l="1"/>
  <c r="N13" i="118"/>
  <c r="N21" i="118" l="1"/>
</calcChain>
</file>

<file path=xl/sharedStrings.xml><?xml version="1.0" encoding="utf-8"?>
<sst xmlns="http://schemas.openxmlformats.org/spreadsheetml/2006/main" count="37" uniqueCount="37">
  <si>
    <t>ИТОГО</t>
  </si>
  <si>
    <t>№ п/п</t>
  </si>
  <si>
    <t>Территория / показатель</t>
  </si>
  <si>
    <t>Единица измерения: тыс.р.</t>
  </si>
  <si>
    <t>№ столбца &amp; формула</t>
  </si>
  <si>
    <t>Налоговые и неналоговые доходы</t>
  </si>
  <si>
    <t>Оценка социально значимых расходов и первоочередных расходов по вопросам местного значения</t>
  </si>
  <si>
    <t>Дотации на выравнивание бюджетной обеспеченности за счет субвенций из областного бюджета (Региональный фонд финансовой поддержки поселений)</t>
  </si>
  <si>
    <t>Оценка объема доходов</t>
  </si>
  <si>
    <t>Дотация на поддержку мер по обеспечению сбалансированности бюджетов за счет субвенции из областного бюджета</t>
  </si>
  <si>
    <t xml:space="preserve">на поддержку мер по обеспечению сбалансированности бюджетов поселений </t>
  </si>
  <si>
    <t>Превышение оценки расходов над доходами</t>
  </si>
  <si>
    <t>Общая сумма дотаций</t>
  </si>
  <si>
    <t>Нераспределенный резерв</t>
  </si>
  <si>
    <t>Сумма к распределению</t>
  </si>
  <si>
    <t>РАСЧЕТ распределения средств</t>
  </si>
  <si>
    <t xml:space="preserve">иных дотаций (Рз 1402, ВР 512) [или иных межбюджетных трансфертов (Рз 14 03, ВР 540)] </t>
  </si>
  <si>
    <t>за счет средств бюджета муниципального района</t>
  </si>
  <si>
    <t>Дотации на выравнивание бюджетной обеспеченности из бюджета муниципального района (Районный фонд финансовой поддержки поселений)</t>
  </si>
  <si>
    <t>Социально значимые и первоочередные расходы по полномочию культура 223,221,225,226,340</t>
  </si>
  <si>
    <t>Социально значимые и первоочередные расходы по полномочию пожарка</t>
  </si>
  <si>
    <t>Социально значимые и первоочередные расходы по полномочию органы власти</t>
  </si>
  <si>
    <t>Социально значимые и первоочередные расходы по полномочию пенсии</t>
  </si>
  <si>
    <t>расходы в сфере ЖКХ и благоустройства</t>
  </si>
  <si>
    <t>4=1+2+3</t>
  </si>
  <si>
    <t>9=сумм(5:9)</t>
  </si>
  <si>
    <t>10=9-4, если 4&lt;9</t>
  </si>
  <si>
    <r>
      <t>11=Объем</t>
    </r>
    <r>
      <rPr>
        <sz val="9"/>
        <rFont val="Calibri"/>
        <family val="2"/>
        <charset val="204"/>
      </rPr>
      <t>×</t>
    </r>
    <r>
      <rPr>
        <i/>
        <sz val="9"/>
        <rFont val="Times New Roman Cyr"/>
        <charset val="204"/>
      </rPr>
      <t>10/10общ</t>
    </r>
  </si>
  <si>
    <t>Суражское городское поселение</t>
  </si>
  <si>
    <t>Влазовичское сельское поселение</t>
  </si>
  <si>
    <t>Дегтяревское сельское поселение</t>
  </si>
  <si>
    <t>Дубровское сельское поселение</t>
  </si>
  <si>
    <t>Кулажское сельское поселение</t>
  </si>
  <si>
    <t>Лопазненское сельское поселение</t>
  </si>
  <si>
    <t>Нивнянское сельское поселение</t>
  </si>
  <si>
    <t>Овчинское сельское поселение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</si>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</sst>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#,##0.0_ ;[Red]\-#,##0.0\ "/>
    <numFmt numFmtId="166" formatCode="#,##0.0"/>
    <numFmt numFmtId="167" formatCode="0.0"/>
    <numFmt numFmtId="168" formatCode="#,##0.000_ ;[Red]\-#,##0.000\ "/>
  </numFmts>
  <fonts count="31" x14ac:knownFonts="1">
    <font>
      <sz val="10"/>
      <name val="Times New Roman Cyr"/>
    </font>
    <font>
      <sz val="9"/>
      <name val="Times New Roman Cyr"/>
      <family val="1"/>
      <charset val="204"/>
    </font>
    <font>
      <sz val="10"/>
      <name val="Times New Roman Cyr"/>
      <charset val="204"/>
    </font>
    <font>
      <b/>
      <sz val="12"/>
      <name val="Times New Roman Cyr"/>
      <family val="1"/>
      <charset val="204"/>
    </font>
    <font>
      <i/>
      <sz val="8"/>
      <name val="Times New Roman Cyr"/>
      <family val="1"/>
      <charset val="204"/>
    </font>
    <font>
      <i/>
      <sz val="9"/>
      <name val="Times New Roman Cyr"/>
      <family val="1"/>
      <charset val="204"/>
    </font>
    <font>
      <i/>
      <sz val="10"/>
      <name val="Times New Roman Cyr"/>
      <charset val="204"/>
    </font>
    <font>
      <b/>
      <sz val="12"/>
      <name val="Garamond"/>
      <family val="1"/>
      <charset val="204"/>
    </font>
    <font>
      <b/>
      <sz val="9"/>
      <name val="Times New Roman CYR"/>
      <charset val="204"/>
    </font>
    <font>
      <b/>
      <sz val="10"/>
      <name val="Times New Roman CYR"/>
      <charset val="204"/>
    </font>
    <font>
      <sz val="9"/>
      <name val="Times New Roman"/>
      <family val="1"/>
      <charset val="204"/>
    </font>
    <font>
      <i/>
      <u/>
      <sz val="10"/>
      <name val="Times New Roman Cyr"/>
      <charset val="204"/>
    </font>
    <font>
      <b/>
      <u/>
      <sz val="10"/>
      <name val="Times New Roman CYR"/>
      <charset val="204"/>
    </font>
    <font>
      <b/>
      <sz val="14"/>
      <name val="Garamond"/>
      <family val="1"/>
      <charset val="204"/>
    </font>
    <font>
      <b/>
      <sz val="9"/>
      <name val="Arial"/>
      <family val="2"/>
      <charset val="204"/>
    </font>
    <font>
      <sz val="13"/>
      <name val="Times New Roman Cyr"/>
      <family val="1"/>
      <charset val="204"/>
    </font>
    <font>
      <b/>
      <sz val="13"/>
      <color indexed="59"/>
      <name val="Times New Roman Cyr"/>
      <family val="1"/>
      <charset val="204"/>
    </font>
    <font>
      <b/>
      <sz val="11"/>
      <name val="Garamond"/>
      <family val="1"/>
      <charset val="204"/>
    </font>
    <font>
      <b/>
      <sz val="13"/>
      <name val="Times New Roman Cyr"/>
      <charset val="204"/>
    </font>
    <font>
      <sz val="9"/>
      <name val="Calibri"/>
      <family val="2"/>
      <charset val="204"/>
    </font>
    <font>
      <sz val="13"/>
      <name val="Times New Roman Cyr"/>
      <charset val="204"/>
    </font>
    <font>
      <i/>
      <sz val="9"/>
      <name val="Times New Roman Cyr"/>
      <charset val="204"/>
    </font>
    <font>
      <b/>
      <i/>
      <sz val="12"/>
      <name val="Times New Roman Cyr"/>
      <charset val="204"/>
    </font>
    <font>
      <b/>
      <sz val="13"/>
      <color indexed="59"/>
      <name val="Times New Roman Cyr"/>
      <charset val="204"/>
    </font>
    <font>
      <b/>
      <i/>
      <sz val="9"/>
      <name val="Times New Roman Cyr"/>
      <family val="1"/>
      <charset val="204"/>
    </font>
    <font>
      <b/>
      <sz val="12"/>
      <name val="Times New Roman Cyr"/>
      <charset val="204"/>
    </font>
    <font>
      <i/>
      <sz val="12"/>
      <name val="Times New Roman Cyr"/>
      <charset val="204"/>
    </font>
    <font>
      <b/>
      <i/>
      <sz val="14"/>
      <name val="Times New Roman Cyr"/>
      <charset val="204"/>
    </font>
    <font>
      <b/>
      <i/>
      <sz val="9"/>
      <name val="Times New Roman Cyr"/>
      <charset val="204"/>
    </font>
    <font>
      <sz val="12"/>
      <name val="Times New Roman Cyr"/>
      <charset val="204"/>
    </font>
    <font>
      <sz val="14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9" fontId="14" fillId="0" borderId="1" applyNumberFormat="0">
      <alignment horizontal="center" vertical="center" wrapText="1"/>
    </xf>
    <xf numFmtId="0" fontId="2" fillId="0" borderId="0"/>
  </cellStyleXfs>
  <cellXfs count="62">
    <xf numFmtId="0" fontId="0" fillId="0" borderId="0" xfId="0"/>
    <xf numFmtId="0" fontId="2" fillId="0" borderId="0" xfId="2"/>
    <xf numFmtId="0" fontId="6" fillId="0" borderId="0" xfId="2" applyFont="1"/>
    <xf numFmtId="0" fontId="2" fillId="0" borderId="0" xfId="2" applyFill="1"/>
    <xf numFmtId="164" fontId="2" fillId="0" borderId="0" xfId="2" applyNumberFormat="1" applyFill="1"/>
    <xf numFmtId="165" fontId="18" fillId="0" borderId="1" xfId="2" applyNumberFormat="1" applyFont="1" applyFill="1" applyBorder="1"/>
    <xf numFmtId="0" fontId="12" fillId="0" borderId="0" xfId="2" applyFont="1" applyAlignment="1">
      <alignment wrapText="1"/>
    </xf>
    <xf numFmtId="0" fontId="11" fillId="0" borderId="0" xfId="2" applyFont="1" applyAlignment="1">
      <alignment wrapText="1"/>
    </xf>
    <xf numFmtId="0" fontId="13" fillId="0" borderId="0" xfId="2" applyFont="1" applyBorder="1" applyAlignment="1">
      <alignment wrapText="1"/>
    </xf>
    <xf numFmtId="0" fontId="2" fillId="0" borderId="0" xfId="2" applyAlignment="1">
      <alignment wrapText="1"/>
    </xf>
    <xf numFmtId="164" fontId="2" fillId="0" borderId="0" xfId="2" applyNumberFormat="1" applyAlignment="1">
      <alignment wrapText="1"/>
    </xf>
    <xf numFmtId="0" fontId="2" fillId="0" borderId="0" xfId="2" applyFill="1" applyAlignment="1">
      <alignment wrapText="1"/>
    </xf>
    <xf numFmtId="0" fontId="2" fillId="0" borderId="0" xfId="2" applyFill="1" applyBorder="1" applyAlignment="1">
      <alignment wrapText="1"/>
    </xf>
    <xf numFmtId="0" fontId="3" fillId="0" borderId="0" xfId="2" applyFont="1" applyFill="1" applyBorder="1" applyAlignment="1">
      <alignment wrapText="1"/>
    </xf>
    <xf numFmtId="0" fontId="2" fillId="0" borderId="0" xfId="2" applyAlignment="1">
      <alignment vertical="center" wrapText="1"/>
    </xf>
    <xf numFmtId="166" fontId="9" fillId="2" borderId="2" xfId="2" applyNumberFormat="1" applyFont="1" applyFill="1" applyBorder="1" applyAlignment="1">
      <alignment horizontal="center" vertical="center" wrapText="1"/>
    </xf>
    <xf numFmtId="49" fontId="7" fillId="0" borderId="4" xfId="2" applyNumberFormat="1" applyFont="1" applyFill="1" applyBorder="1" applyAlignment="1">
      <alignment vertical="center" wrapText="1"/>
    </xf>
    <xf numFmtId="49" fontId="7" fillId="0" borderId="0" xfId="2" applyNumberFormat="1" applyFont="1" applyFill="1" applyBorder="1" applyAlignment="1">
      <alignment vertical="center"/>
    </xf>
    <xf numFmtId="166" fontId="15" fillId="0" borderId="1" xfId="2" applyNumberFormat="1" applyFont="1" applyFill="1" applyBorder="1"/>
    <xf numFmtId="166" fontId="18" fillId="0" borderId="1" xfId="2" applyNumberFormat="1" applyFont="1" applyFill="1" applyBorder="1"/>
    <xf numFmtId="167" fontId="25" fillId="0" borderId="1" xfId="2" applyNumberFormat="1" applyFont="1" applyFill="1" applyBorder="1" applyAlignment="1">
      <alignment horizontal="right" vertical="center" wrapText="1"/>
    </xf>
    <xf numFmtId="166" fontId="22" fillId="3" borderId="8" xfId="2" applyNumberFormat="1" applyFont="1" applyFill="1" applyBorder="1" applyAlignment="1">
      <alignment wrapText="1"/>
    </xf>
    <xf numFmtId="4" fontId="26" fillId="0" borderId="0" xfId="2" applyNumberFormat="1" applyFont="1" applyFill="1" applyBorder="1" applyAlignment="1">
      <alignment wrapText="1"/>
    </xf>
    <xf numFmtId="168" fontId="2" fillId="0" borderId="0" xfId="2" applyNumberFormat="1" applyAlignment="1">
      <alignment wrapText="1"/>
    </xf>
    <xf numFmtId="3" fontId="27" fillId="0" borderId="0" xfId="2" applyNumberFormat="1" applyFont="1" applyFill="1" applyBorder="1" applyAlignment="1">
      <alignment wrapText="1"/>
    </xf>
    <xf numFmtId="0" fontId="5" fillId="0" borderId="3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168" fontId="2" fillId="0" borderId="0" xfId="2" applyNumberFormat="1" applyFill="1"/>
    <xf numFmtId="166" fontId="29" fillId="0" borderId="1" xfId="2" applyNumberFormat="1" applyFont="1" applyFill="1" applyBorder="1" applyAlignment="1">
      <alignment horizontal="right" vertical="center" wrapText="1"/>
    </xf>
    <xf numFmtId="167" fontId="29" fillId="0" borderId="1" xfId="2" applyNumberFormat="1" applyFont="1" applyFill="1" applyBorder="1" applyAlignment="1">
      <alignment horizontal="right" vertical="center" wrapText="1"/>
    </xf>
    <xf numFmtId="166" fontId="20" fillId="0" borderId="1" xfId="2" applyNumberFormat="1" applyFont="1" applyFill="1" applyBorder="1"/>
    <xf numFmtId="0" fontId="5" fillId="4" borderId="1" xfId="2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24" fillId="4" borderId="2" xfId="2" applyFont="1" applyFill="1" applyBorder="1" applyAlignment="1">
      <alignment horizontal="center" vertical="center" wrapText="1"/>
    </xf>
    <xf numFmtId="166" fontId="23" fillId="4" borderId="1" xfId="2" applyNumberFormat="1" applyFont="1" applyFill="1" applyBorder="1"/>
    <xf numFmtId="165" fontId="23" fillId="4" borderId="1" xfId="2" applyNumberFormat="1" applyFont="1" applyFill="1" applyBorder="1"/>
    <xf numFmtId="0" fontId="30" fillId="0" borderId="0" xfId="2" applyFont="1" applyFill="1"/>
    <xf numFmtId="49" fontId="7" fillId="0" borderId="0" xfId="2" applyNumberFormat="1" applyFont="1" applyFill="1" applyBorder="1" applyAlignment="1">
      <alignment vertical="center" wrapText="1"/>
    </xf>
    <xf numFmtId="22" fontId="2" fillId="0" borderId="0" xfId="2" applyNumberFormat="1" applyBorder="1" applyAlignment="1">
      <alignment horizontal="center" wrapText="1"/>
    </xf>
    <xf numFmtId="0" fontId="25" fillId="0" borderId="1" xfId="2" applyFont="1" applyFill="1" applyBorder="1" applyAlignment="1">
      <alignment wrapText="1"/>
    </xf>
    <xf numFmtId="164" fontId="15" fillId="0" borderId="3" xfId="2" applyNumberFormat="1" applyFont="1" applyFill="1" applyBorder="1"/>
    <xf numFmtId="166" fontId="30" fillId="0" borderId="0" xfId="2" applyNumberFormat="1" applyFont="1" applyFill="1"/>
    <xf numFmtId="0" fontId="17" fillId="0" borderId="0" xfId="2" applyFont="1" applyFill="1" applyBorder="1" applyAlignment="1">
      <alignment horizontal="center" wrapText="1"/>
    </xf>
    <xf numFmtId="22" fontId="2" fillId="0" borderId="0" xfId="2" applyNumberFormat="1" applyBorder="1" applyAlignment="1">
      <alignment horizontal="center" wrapText="1"/>
    </xf>
    <xf numFmtId="49" fontId="7" fillId="0" borderId="0" xfId="2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6" fillId="4" borderId="1" xfId="2" applyFont="1" applyFill="1" applyBorder="1" applyAlignment="1">
      <alignment horizontal="center"/>
    </xf>
    <xf numFmtId="0" fontId="8" fillId="4" borderId="1" xfId="2" applyFont="1" applyFill="1" applyBorder="1" applyAlignment="1">
      <alignment horizontal="center" vertical="center" wrapText="1"/>
    </xf>
    <xf numFmtId="0" fontId="1" fillId="4" borderId="1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8" fillId="4" borderId="5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 wrapText="1"/>
    </xf>
    <xf numFmtId="0" fontId="5" fillId="4" borderId="7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wrapText="1"/>
    </xf>
    <xf numFmtId="0" fontId="4" fillId="4" borderId="10" xfId="2" applyFont="1" applyFill="1" applyBorder="1" applyAlignment="1">
      <alignment horizontal="center" wrapText="1"/>
    </xf>
    <xf numFmtId="0" fontId="1" fillId="4" borderId="5" xfId="2" applyFont="1" applyFill="1" applyBorder="1" applyAlignment="1">
      <alignment horizontal="center" vertical="center" wrapText="1"/>
    </xf>
    <xf numFmtId="0" fontId="1" fillId="4" borderId="2" xfId="2" applyFont="1" applyFill="1" applyBorder="1" applyAlignment="1">
      <alignment horizontal="center" vertical="center" wrapText="1"/>
    </xf>
    <xf numFmtId="0" fontId="1" fillId="4" borderId="3" xfId="2" applyFont="1" applyFill="1" applyBorder="1" applyAlignment="1">
      <alignment horizontal="center" vertical="center" wrapText="1"/>
    </xf>
  </cellXfs>
  <cellStyles count="3">
    <cellStyle name="Заголовок столбцов" xfId="1"/>
    <cellStyle name="Обычный" xfId="0" builtinId="0"/>
    <cellStyle name="Обычный_method_2_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BFCE4"/>
      <rgbColor rgb="00FFFFFF"/>
      <rgbColor rgb="00E9F3FB"/>
      <rgbColor rgb="0000FF00"/>
      <rgbColor rgb="000000FF"/>
      <rgbColor rgb="00FFFF00"/>
      <rgbColor rgb="00FF00FF"/>
      <rgbColor rgb="0000FFFF"/>
      <rgbColor rgb="00FFCCFF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C8D8F6"/>
      <rgbColor rgb="00CCFFCC"/>
      <rgbColor rgb="00666699"/>
      <rgbColor rgb="00969696"/>
      <rgbColor rgb="003333CC"/>
      <rgbColor rgb="00336666"/>
      <rgbColor rgb="00010000"/>
      <rgbColor rgb="00191919"/>
      <rgbColor rgb="00CCECFF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505239</xdr:colOff>
      <xdr:row>2</xdr:row>
      <xdr:rowOff>115958</xdr:rowOff>
    </xdr:from>
    <xdr:to>
      <xdr:col>13</xdr:col>
      <xdr:colOff>829278</xdr:colOff>
      <xdr:row>5</xdr:row>
      <xdr:rowOff>190500</xdr:rowOff>
    </xdr:to>
    <xdr:sp macro="" textlink="">
      <xdr:nvSpPr>
        <xdr:cNvPr id="2" name="AutoShape 81"/>
        <xdr:cNvSpPr>
          <a:spLocks noChangeArrowheads="1"/>
        </xdr:cNvSpPr>
      </xdr:nvSpPr>
      <xdr:spPr bwMode="auto">
        <a:xfrm>
          <a:off x="10630314" y="582683"/>
          <a:ext cx="2457639" cy="731767"/>
        </a:xfrm>
        <a:prstGeom prst="wedgeRoundRectCallout">
          <a:avLst>
            <a:gd name="adj1" fmla="val 27732"/>
            <a:gd name="adj2" fmla="val -6500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10000"/>
              </a:solidFill>
              <a:latin typeface="Times New Roman Cyr"/>
              <a:cs typeface="Times New Roman Cyr"/>
            </a:rPr>
            <a:t>Объем иных дотаций </a:t>
          </a:r>
          <a:r>
            <a:rPr lang="en-US" sz="1000" b="0" i="0" u="none" strike="noStrike" baseline="0">
              <a:solidFill>
                <a:srgbClr val="010000"/>
              </a:solidFill>
              <a:latin typeface="Times New Roman Cyr"/>
              <a:cs typeface="Times New Roman Cyr"/>
            </a:rPr>
            <a:t>[</a:t>
          </a:r>
          <a:r>
            <a:rPr lang="ru-RU" sz="1000" b="0" i="0" u="none" strike="noStrike" baseline="0">
              <a:solidFill>
                <a:srgbClr val="010000"/>
              </a:solidFill>
              <a:latin typeface="Times New Roman Cyr"/>
              <a:cs typeface="Times New Roman Cyr"/>
            </a:rPr>
            <a:t>или иных МБТ</a:t>
          </a:r>
          <a:r>
            <a:rPr lang="en-US" sz="1000" b="0" i="0" u="none" strike="noStrike" baseline="0">
              <a:solidFill>
                <a:srgbClr val="010000"/>
              </a:solidFill>
              <a:latin typeface="Times New Roman Cyr"/>
              <a:cs typeface="Times New Roman Cyr"/>
            </a:rPr>
            <a:t>]</a:t>
          </a:r>
          <a:r>
            <a:rPr lang="ru-RU" sz="1000" b="0" i="0" u="none" strike="noStrike" baseline="0">
              <a:solidFill>
                <a:srgbClr val="010000"/>
              </a:solidFill>
              <a:latin typeface="Times New Roman Cyr"/>
              <a:cs typeface="Times New Roman Cyr"/>
            </a:rPr>
            <a:t> из бюджета муниципального района на поддержку мер по обеспечению сбалансированности бюджетов поселений</a:t>
          </a:r>
        </a:p>
      </xdr:txBody>
    </xdr:sp>
    <xdr:clientData/>
  </xdr:twoCellAnchor>
  <xdr:twoCellAnchor>
    <xdr:from>
      <xdr:col>11</xdr:col>
      <xdr:colOff>505239</xdr:colOff>
      <xdr:row>2</xdr:row>
      <xdr:rowOff>114300</xdr:rowOff>
    </xdr:from>
    <xdr:to>
      <xdr:col>13</xdr:col>
      <xdr:colOff>829278</xdr:colOff>
      <xdr:row>5</xdr:row>
      <xdr:rowOff>190500</xdr:rowOff>
    </xdr:to>
    <xdr:sp macro="" textlink="">
      <xdr:nvSpPr>
        <xdr:cNvPr id="3" name="AutoShape 81"/>
        <xdr:cNvSpPr>
          <a:spLocks noChangeArrowheads="1"/>
        </xdr:cNvSpPr>
      </xdr:nvSpPr>
      <xdr:spPr bwMode="auto">
        <a:xfrm>
          <a:off x="10630314" y="581025"/>
          <a:ext cx="2457639" cy="733425"/>
        </a:xfrm>
        <a:prstGeom prst="wedgeRoundRectCallout">
          <a:avLst>
            <a:gd name="adj1" fmla="val 25407"/>
            <a:gd name="adj2" fmla="val -6500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10000"/>
              </a:solidFill>
              <a:latin typeface="Times New Roman Cyr"/>
              <a:cs typeface="Times New Roman Cyr"/>
            </a:rPr>
            <a:t>Объем иных дотаций </a:t>
          </a:r>
          <a:r>
            <a:rPr lang="en-US" sz="1000" b="0" i="0" u="none" strike="noStrike" baseline="0">
              <a:solidFill>
                <a:srgbClr val="010000"/>
              </a:solidFill>
              <a:latin typeface="Times New Roman Cyr"/>
              <a:cs typeface="Times New Roman Cyr"/>
            </a:rPr>
            <a:t>[</a:t>
          </a:r>
          <a:r>
            <a:rPr lang="ru-RU" sz="1000" b="0" i="0" u="none" strike="noStrike" baseline="0">
              <a:solidFill>
                <a:srgbClr val="010000"/>
              </a:solidFill>
              <a:latin typeface="Times New Roman Cyr"/>
              <a:cs typeface="Times New Roman Cyr"/>
            </a:rPr>
            <a:t>или иных МБТ</a:t>
          </a:r>
          <a:r>
            <a:rPr lang="en-US" sz="1000" b="0" i="0" u="none" strike="noStrike" baseline="0">
              <a:solidFill>
                <a:srgbClr val="010000"/>
              </a:solidFill>
              <a:latin typeface="Times New Roman Cyr"/>
              <a:cs typeface="Times New Roman Cyr"/>
            </a:rPr>
            <a:t>]</a:t>
          </a:r>
          <a:r>
            <a:rPr lang="ru-RU" sz="1000" b="0" i="0" u="none" strike="noStrike" baseline="0">
              <a:solidFill>
                <a:srgbClr val="010000"/>
              </a:solidFill>
              <a:latin typeface="Times New Roman Cyr"/>
              <a:cs typeface="Times New Roman Cyr"/>
            </a:rPr>
            <a:t> из бюджета муниципального района на поддержку мер по обеспечению сбалансированности бюджетов поселений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abSelected="1" topLeftCell="A4" zoomScaleNormal="100" workbookViewId="0">
      <selection activeCell="O14" sqref="O14:O19"/>
    </sheetView>
  </sheetViews>
  <sheetFormatPr defaultColWidth="8.83203125" defaultRowHeight="12.75" x14ac:dyDescent="0.2"/>
  <cols>
    <col min="1" max="1" width="4.6640625" style="1" customWidth="1"/>
    <col min="2" max="2" width="27.5" style="1" customWidth="1"/>
    <col min="3" max="3" width="15.33203125" style="1" customWidth="1"/>
    <col min="4" max="5" width="18.6640625" style="1" customWidth="1"/>
    <col min="6" max="6" width="16.5" style="1" customWidth="1"/>
    <col min="7" max="11" width="15.1640625" style="1" customWidth="1"/>
    <col min="12" max="13" width="18.6640625" style="1" customWidth="1"/>
    <col min="14" max="14" width="19.83203125" style="1" customWidth="1"/>
    <col min="15" max="15" width="16.33203125" style="1" customWidth="1"/>
    <col min="16" max="16" width="13.6640625" style="1" customWidth="1"/>
    <col min="17" max="17" width="14" style="1" customWidth="1"/>
    <col min="18" max="18" width="23.33203125" style="1" customWidth="1"/>
    <col min="19" max="19" width="21.6640625" style="1" customWidth="1"/>
    <col min="20" max="20" width="22.5" style="1" customWidth="1"/>
    <col min="21" max="21" width="17.6640625" style="1" customWidth="1"/>
    <col min="22" max="22" width="19.6640625" style="1" customWidth="1"/>
    <col min="23" max="23" width="25.5" style="1" customWidth="1"/>
    <col min="24" max="16384" width="8.83203125" style="1"/>
  </cols>
  <sheetData>
    <row r="1" spans="1:22" s="9" customFormat="1" ht="19.5" thickBot="1" x14ac:dyDescent="0.35">
      <c r="A1" s="6"/>
      <c r="B1" s="7"/>
      <c r="C1" s="8"/>
      <c r="P1" s="23"/>
      <c r="S1" s="10"/>
      <c r="T1" s="44"/>
      <c r="U1" s="44"/>
      <c r="V1" s="44"/>
    </row>
    <row r="2" spans="1:22" s="9" customFormat="1" ht="17.649999999999999" customHeight="1" thickBot="1" x14ac:dyDescent="0.4">
      <c r="A2" s="45"/>
      <c r="B2" s="45"/>
      <c r="C2" s="17" t="s">
        <v>15</v>
      </c>
      <c r="D2" s="39"/>
      <c r="E2" s="39"/>
      <c r="F2" s="39"/>
      <c r="G2" s="39"/>
      <c r="H2" s="39"/>
      <c r="I2" s="39"/>
      <c r="J2" s="39"/>
      <c r="K2" s="39"/>
      <c r="L2" s="46" t="s">
        <v>14</v>
      </c>
      <c r="M2" s="47"/>
      <c r="N2" s="21">
        <v>11100</v>
      </c>
      <c r="P2" s="12"/>
      <c r="Q2" s="13"/>
      <c r="R2" s="24"/>
      <c r="S2" s="11"/>
      <c r="T2" s="11"/>
      <c r="U2" s="11"/>
      <c r="V2" s="11"/>
    </row>
    <row r="3" spans="1:22" s="9" customFormat="1" ht="17.649999999999999" customHeight="1" thickBot="1" x14ac:dyDescent="0.4">
      <c r="A3" s="40"/>
      <c r="B3" s="40"/>
      <c r="C3" s="17" t="s">
        <v>16</v>
      </c>
      <c r="D3" s="39"/>
      <c r="E3" s="39"/>
      <c r="F3" s="39"/>
      <c r="G3" s="39"/>
      <c r="H3" s="39"/>
      <c r="I3" s="39"/>
      <c r="J3" s="39"/>
      <c r="K3" s="39"/>
      <c r="L3" s="46" t="s">
        <v>13</v>
      </c>
      <c r="M3" s="47"/>
      <c r="N3" s="22">
        <v>0</v>
      </c>
      <c r="O3" s="12"/>
      <c r="P3" s="12"/>
      <c r="Q3" s="13"/>
      <c r="R3" s="24"/>
      <c r="S3" s="11"/>
      <c r="T3" s="11"/>
      <c r="U3" s="11"/>
      <c r="V3" s="11"/>
    </row>
    <row r="4" spans="1:22" s="9" customFormat="1" ht="17.649999999999999" customHeight="1" thickBot="1" x14ac:dyDescent="0.4">
      <c r="A4" s="40"/>
      <c r="B4" s="40"/>
      <c r="C4" s="17" t="s">
        <v>10</v>
      </c>
      <c r="D4" s="39"/>
      <c r="E4" s="39"/>
      <c r="F4" s="39"/>
      <c r="G4" s="39"/>
      <c r="H4" s="39"/>
      <c r="I4" s="39"/>
      <c r="J4" s="39"/>
      <c r="K4" s="39"/>
      <c r="L4" s="46" t="s">
        <v>12</v>
      </c>
      <c r="M4" s="47"/>
      <c r="N4" s="21">
        <v>11100</v>
      </c>
      <c r="O4" s="12"/>
      <c r="P4" s="12"/>
      <c r="Q4" s="13"/>
      <c r="R4" s="24"/>
      <c r="S4" s="11"/>
      <c r="T4" s="11"/>
      <c r="U4" s="11"/>
      <c r="V4" s="11"/>
    </row>
    <row r="5" spans="1:22" s="9" customFormat="1" ht="17.649999999999999" customHeight="1" x14ac:dyDescent="0.35">
      <c r="A5" s="40"/>
      <c r="B5" s="40"/>
      <c r="C5" s="17" t="s">
        <v>17</v>
      </c>
      <c r="D5" s="39"/>
      <c r="E5" s="39"/>
      <c r="F5" s="39"/>
      <c r="G5" s="39" t="s">
        <v>36</v>
      </c>
      <c r="H5" s="39"/>
      <c r="I5" s="39"/>
      <c r="J5" s="39"/>
      <c r="K5" s="39"/>
      <c r="L5" s="39"/>
      <c r="M5" s="39"/>
      <c r="N5" s="12"/>
      <c r="O5" s="12"/>
      <c r="P5" s="12"/>
      <c r="Q5" s="13"/>
      <c r="R5" s="24"/>
      <c r="S5" s="11"/>
      <c r="T5" s="11"/>
      <c r="U5" s="11"/>
      <c r="V5" s="11"/>
    </row>
    <row r="6" spans="1:22" s="9" customFormat="1" ht="17.649999999999999" customHeight="1" x14ac:dyDescent="0.35">
      <c r="A6" s="2"/>
      <c r="B6" s="2"/>
      <c r="C6" s="17"/>
      <c r="D6" s="39"/>
      <c r="E6" s="39"/>
      <c r="F6" s="39"/>
      <c r="G6" s="39"/>
      <c r="H6" s="39"/>
      <c r="I6" s="39"/>
      <c r="J6" s="39"/>
      <c r="K6" s="39"/>
      <c r="L6" s="39"/>
      <c r="M6" s="39"/>
      <c r="N6" s="12"/>
      <c r="O6" s="12"/>
      <c r="P6" s="12"/>
      <c r="Q6" s="13"/>
      <c r="R6" s="24"/>
      <c r="S6" s="11"/>
      <c r="T6" s="11"/>
      <c r="U6" s="11"/>
      <c r="V6" s="11"/>
    </row>
    <row r="7" spans="1:22" s="9" customFormat="1" ht="15.75" customHeight="1" x14ac:dyDescent="0.25">
      <c r="A7" s="2" t="s">
        <v>3</v>
      </c>
      <c r="B7" s="2"/>
      <c r="C7" s="16"/>
      <c r="D7" s="16"/>
      <c r="E7" s="16"/>
      <c r="F7" s="16"/>
      <c r="G7" s="16"/>
      <c r="H7" s="16"/>
      <c r="I7" s="16"/>
      <c r="J7" s="16"/>
      <c r="K7" s="16"/>
      <c r="L7" s="16"/>
      <c r="M7" s="39"/>
      <c r="N7" s="13"/>
      <c r="O7" s="11"/>
      <c r="P7" s="13"/>
      <c r="Q7" s="13"/>
      <c r="R7" s="13"/>
      <c r="S7" s="13"/>
      <c r="T7" s="13"/>
      <c r="U7" s="13"/>
      <c r="V7" s="11"/>
    </row>
    <row r="8" spans="1:22" s="9" customFormat="1" ht="13.15" customHeight="1" x14ac:dyDescent="0.2">
      <c r="A8" s="50" t="s">
        <v>1</v>
      </c>
      <c r="B8" s="50" t="s">
        <v>2</v>
      </c>
      <c r="C8" s="51" t="s">
        <v>5</v>
      </c>
      <c r="D8" s="50" t="s">
        <v>7</v>
      </c>
      <c r="E8" s="50" t="s">
        <v>18</v>
      </c>
      <c r="F8" s="49" t="s">
        <v>8</v>
      </c>
      <c r="G8" s="50" t="s">
        <v>19</v>
      </c>
      <c r="H8" s="50" t="s">
        <v>20</v>
      </c>
      <c r="I8" s="50" t="s">
        <v>21</v>
      </c>
      <c r="J8" s="50" t="s">
        <v>22</v>
      </c>
      <c r="K8" s="59" t="s">
        <v>23</v>
      </c>
      <c r="L8" s="49" t="s">
        <v>6</v>
      </c>
      <c r="M8" s="49" t="s">
        <v>11</v>
      </c>
      <c r="N8" s="52" t="s">
        <v>9</v>
      </c>
    </row>
    <row r="9" spans="1:22" s="9" customFormat="1" ht="13.15" customHeight="1" x14ac:dyDescent="0.2">
      <c r="A9" s="50"/>
      <c r="B9" s="50"/>
      <c r="C9" s="51"/>
      <c r="D9" s="50"/>
      <c r="E9" s="50"/>
      <c r="F9" s="49"/>
      <c r="G9" s="50"/>
      <c r="H9" s="50"/>
      <c r="I9" s="50"/>
      <c r="J9" s="50"/>
      <c r="K9" s="60"/>
      <c r="L9" s="49"/>
      <c r="M9" s="49"/>
      <c r="N9" s="53"/>
    </row>
    <row r="10" spans="1:22" s="9" customFormat="1" ht="100.5" customHeight="1" x14ac:dyDescent="0.2">
      <c r="A10" s="50"/>
      <c r="B10" s="50"/>
      <c r="C10" s="51"/>
      <c r="D10" s="50"/>
      <c r="E10" s="50"/>
      <c r="F10" s="49"/>
      <c r="G10" s="50"/>
      <c r="H10" s="50"/>
      <c r="I10" s="50"/>
      <c r="J10" s="50"/>
      <c r="K10" s="61"/>
      <c r="L10" s="49"/>
      <c r="M10" s="49"/>
      <c r="N10" s="54"/>
    </row>
    <row r="11" spans="1:22" s="14" customFormat="1" ht="27" customHeight="1" x14ac:dyDescent="0.2">
      <c r="A11" s="55" t="s">
        <v>4</v>
      </c>
      <c r="B11" s="56"/>
      <c r="C11" s="31">
        <v>1</v>
      </c>
      <c r="D11" s="31">
        <v>2</v>
      </c>
      <c r="E11" s="31">
        <v>3</v>
      </c>
      <c r="F11" s="32" t="s">
        <v>24</v>
      </c>
      <c r="G11" s="31">
        <v>5</v>
      </c>
      <c r="H11" s="31">
        <v>6</v>
      </c>
      <c r="I11" s="31">
        <v>7</v>
      </c>
      <c r="J11" s="31">
        <v>8</v>
      </c>
      <c r="K11" s="31">
        <v>9</v>
      </c>
      <c r="L11" s="32" t="s">
        <v>25</v>
      </c>
      <c r="M11" s="33" t="s">
        <v>26</v>
      </c>
      <c r="N11" s="33" t="s">
        <v>27</v>
      </c>
    </row>
    <row r="12" spans="1:22" s="9" customFormat="1" ht="16.5" customHeight="1" x14ac:dyDescent="0.2">
      <c r="A12" s="57"/>
      <c r="B12" s="58"/>
      <c r="C12" s="31"/>
      <c r="D12" s="34"/>
      <c r="E12" s="34"/>
      <c r="F12" s="35"/>
      <c r="G12" s="34"/>
      <c r="H12" s="34"/>
      <c r="I12" s="34"/>
      <c r="J12" s="34"/>
      <c r="K12" s="34"/>
      <c r="L12" s="35"/>
      <c r="M12" s="35"/>
      <c r="N12" s="15">
        <f>N2</f>
        <v>11100</v>
      </c>
    </row>
    <row r="13" spans="1:22" s="3" customFormat="1" ht="27.75" customHeight="1" x14ac:dyDescent="0.25">
      <c r="A13" s="25">
        <v>1</v>
      </c>
      <c r="B13" s="41" t="s">
        <v>28</v>
      </c>
      <c r="C13" s="42">
        <v>88918</v>
      </c>
      <c r="D13" s="20">
        <v>0</v>
      </c>
      <c r="E13" s="18">
        <v>0</v>
      </c>
      <c r="F13" s="19">
        <f>SUM(C13:E13)</f>
        <v>88918</v>
      </c>
      <c r="G13" s="28">
        <v>8900</v>
      </c>
      <c r="H13" s="29">
        <v>0</v>
      </c>
      <c r="I13" s="29">
        <v>0</v>
      </c>
      <c r="J13" s="29">
        <v>40</v>
      </c>
      <c r="K13" s="28">
        <v>12000</v>
      </c>
      <c r="L13" s="5">
        <f t="shared" ref="L13" si="0">SUM(G13:J13)</f>
        <v>8940</v>
      </c>
      <c r="M13" s="5">
        <f t="shared" ref="M13:M20" si="1">IF(F13&lt;L13,L13-F13,0)</f>
        <v>0</v>
      </c>
      <c r="N13" s="5">
        <f t="shared" ref="N13:N20" si="2">ROUND(M13/$M$21*$N$12,0)</f>
        <v>0</v>
      </c>
    </row>
    <row r="14" spans="1:22" s="3" customFormat="1" ht="32.25" x14ac:dyDescent="0.3">
      <c r="A14" s="26">
        <v>2</v>
      </c>
      <c r="B14" s="41" t="s">
        <v>29</v>
      </c>
      <c r="C14" s="42">
        <v>811</v>
      </c>
      <c r="D14" s="18">
        <v>201</v>
      </c>
      <c r="E14" s="18">
        <v>0</v>
      </c>
      <c r="F14" s="19">
        <f t="shared" ref="F14:F20" si="3">SUM(C14:E14)</f>
        <v>1012</v>
      </c>
      <c r="G14" s="30">
        <v>550</v>
      </c>
      <c r="H14" s="30"/>
      <c r="I14" s="30">
        <v>1200</v>
      </c>
      <c r="J14" s="30">
        <v>100</v>
      </c>
      <c r="K14" s="28">
        <v>400</v>
      </c>
      <c r="L14" s="5">
        <f>SUM(G14:K14)</f>
        <v>2250</v>
      </c>
      <c r="M14" s="5">
        <f>IF(F14&lt;L14,L14-F14,0)</f>
        <v>1238</v>
      </c>
      <c r="N14" s="5">
        <v>1610</v>
      </c>
      <c r="O14" s="43"/>
    </row>
    <row r="15" spans="1:22" s="3" customFormat="1" ht="31.5" customHeight="1" x14ac:dyDescent="0.3">
      <c r="A15" s="26">
        <v>3</v>
      </c>
      <c r="B15" s="41" t="s">
        <v>30</v>
      </c>
      <c r="C15" s="42">
        <v>578</v>
      </c>
      <c r="D15" s="18">
        <v>96</v>
      </c>
      <c r="E15" s="18">
        <v>0</v>
      </c>
      <c r="F15" s="19">
        <f t="shared" si="3"/>
        <v>674</v>
      </c>
      <c r="G15" s="30">
        <v>600</v>
      </c>
      <c r="H15" s="30"/>
      <c r="I15" s="30">
        <v>1100</v>
      </c>
      <c r="J15" s="30">
        <v>168</v>
      </c>
      <c r="K15" s="28">
        <v>400</v>
      </c>
      <c r="L15" s="5">
        <f t="shared" ref="L15:L19" si="4">SUM(G15:K15)</f>
        <v>2268</v>
      </c>
      <c r="M15" s="5">
        <f t="shared" si="1"/>
        <v>1594</v>
      </c>
      <c r="N15" s="5">
        <v>1948</v>
      </c>
      <c r="O15" s="43"/>
      <c r="P15" s="38"/>
    </row>
    <row r="16" spans="1:22" s="3" customFormat="1" ht="33" customHeight="1" x14ac:dyDescent="0.3">
      <c r="A16" s="25">
        <v>4</v>
      </c>
      <c r="B16" s="41" t="s">
        <v>31</v>
      </c>
      <c r="C16" s="42">
        <v>840</v>
      </c>
      <c r="D16" s="18">
        <v>314</v>
      </c>
      <c r="E16" s="18">
        <v>0</v>
      </c>
      <c r="F16" s="19">
        <f t="shared" si="3"/>
        <v>1154</v>
      </c>
      <c r="G16" s="30">
        <v>648</v>
      </c>
      <c r="H16" s="30">
        <v>1300</v>
      </c>
      <c r="I16" s="30">
        <v>1314</v>
      </c>
      <c r="J16" s="30">
        <v>40</v>
      </c>
      <c r="K16" s="28">
        <v>400</v>
      </c>
      <c r="L16" s="5">
        <f>SUM(H16:K16)</f>
        <v>3054</v>
      </c>
      <c r="M16" s="5">
        <f t="shared" si="1"/>
        <v>1900</v>
      </c>
      <c r="N16" s="5">
        <v>2374</v>
      </c>
      <c r="O16" s="43"/>
      <c r="P16" s="38"/>
    </row>
    <row r="17" spans="1:22" s="3" customFormat="1" ht="29.25" customHeight="1" x14ac:dyDescent="0.3">
      <c r="A17" s="26">
        <v>5</v>
      </c>
      <c r="B17" s="41" t="s">
        <v>32</v>
      </c>
      <c r="C17" s="42">
        <v>1381</v>
      </c>
      <c r="D17" s="18">
        <v>185</v>
      </c>
      <c r="E17" s="18">
        <v>0</v>
      </c>
      <c r="F17" s="19">
        <f t="shared" si="3"/>
        <v>1566</v>
      </c>
      <c r="G17" s="30">
        <v>597</v>
      </c>
      <c r="H17" s="30"/>
      <c r="I17" s="30">
        <v>1200</v>
      </c>
      <c r="J17" s="30">
        <v>195</v>
      </c>
      <c r="K17" s="28">
        <v>400</v>
      </c>
      <c r="L17" s="5">
        <f t="shared" si="4"/>
        <v>2392</v>
      </c>
      <c r="M17" s="5">
        <f t="shared" si="1"/>
        <v>826</v>
      </c>
      <c r="N17" s="5">
        <v>1056</v>
      </c>
      <c r="O17" s="43"/>
      <c r="P17" s="38"/>
    </row>
    <row r="18" spans="1:22" s="3" customFormat="1" ht="29.25" customHeight="1" x14ac:dyDescent="0.3">
      <c r="A18" s="26">
        <v>6</v>
      </c>
      <c r="B18" s="41" t="s">
        <v>33</v>
      </c>
      <c r="C18" s="42">
        <v>1389</v>
      </c>
      <c r="D18" s="18">
        <v>219</v>
      </c>
      <c r="E18" s="18">
        <v>0</v>
      </c>
      <c r="F18" s="19">
        <f t="shared" si="3"/>
        <v>1608</v>
      </c>
      <c r="G18" s="30">
        <v>153</v>
      </c>
      <c r="H18" s="30">
        <v>1300</v>
      </c>
      <c r="I18" s="30">
        <v>1238</v>
      </c>
      <c r="J18" s="30">
        <v>0</v>
      </c>
      <c r="K18" s="28">
        <v>400</v>
      </c>
      <c r="L18" s="5">
        <f t="shared" si="4"/>
        <v>3091</v>
      </c>
      <c r="M18" s="5">
        <f t="shared" si="1"/>
        <v>1483</v>
      </c>
      <c r="N18" s="5">
        <v>1920</v>
      </c>
      <c r="O18" s="43"/>
      <c r="P18" s="38"/>
    </row>
    <row r="19" spans="1:22" s="3" customFormat="1" ht="29.25" customHeight="1" x14ac:dyDescent="0.3">
      <c r="A19" s="25">
        <v>7</v>
      </c>
      <c r="B19" s="41" t="s">
        <v>34</v>
      </c>
      <c r="C19" s="42">
        <v>1082</v>
      </c>
      <c r="D19" s="18">
        <v>253</v>
      </c>
      <c r="E19" s="18">
        <v>0</v>
      </c>
      <c r="F19" s="19">
        <f t="shared" si="3"/>
        <v>1335</v>
      </c>
      <c r="G19" s="30">
        <v>85</v>
      </c>
      <c r="H19" s="30">
        <v>1300</v>
      </c>
      <c r="I19" s="30">
        <v>1115</v>
      </c>
      <c r="J19" s="30">
        <v>194</v>
      </c>
      <c r="K19" s="28">
        <v>400</v>
      </c>
      <c r="L19" s="5">
        <f t="shared" si="4"/>
        <v>3094</v>
      </c>
      <c r="M19" s="5">
        <f t="shared" si="1"/>
        <v>1759</v>
      </c>
      <c r="N19" s="5">
        <v>2192</v>
      </c>
      <c r="O19" s="43"/>
      <c r="P19" s="38"/>
    </row>
    <row r="20" spans="1:22" s="3" customFormat="1" ht="27.75" customHeight="1" x14ac:dyDescent="0.3">
      <c r="A20" s="26">
        <v>8</v>
      </c>
      <c r="B20" s="41" t="s">
        <v>35</v>
      </c>
      <c r="C20" s="42">
        <v>9253</v>
      </c>
      <c r="D20" s="18">
        <v>0</v>
      </c>
      <c r="E20" s="18">
        <v>0</v>
      </c>
      <c r="F20" s="19">
        <f t="shared" si="3"/>
        <v>9253</v>
      </c>
      <c r="G20" s="30">
        <v>1741</v>
      </c>
      <c r="H20" s="30"/>
      <c r="I20" s="30">
        <v>1200</v>
      </c>
      <c r="J20" s="30">
        <v>189</v>
      </c>
      <c r="K20" s="28">
        <v>400</v>
      </c>
      <c r="L20" s="5">
        <f>SUM(H20:K20)</f>
        <v>1789</v>
      </c>
      <c r="M20" s="5">
        <f t="shared" si="1"/>
        <v>0</v>
      </c>
      <c r="N20" s="5">
        <f t="shared" si="2"/>
        <v>0</v>
      </c>
      <c r="O20" s="38"/>
      <c r="P20" s="38"/>
    </row>
    <row r="21" spans="1:22" s="3" customFormat="1" ht="18.75" x14ac:dyDescent="0.3">
      <c r="A21" s="48" t="s">
        <v>0</v>
      </c>
      <c r="B21" s="48"/>
      <c r="C21" s="36">
        <f t="shared" ref="C21:N21" si="5">SUM(C13:C20)</f>
        <v>104252</v>
      </c>
      <c r="D21" s="36">
        <f t="shared" si="5"/>
        <v>1268</v>
      </c>
      <c r="E21" s="36">
        <f t="shared" si="5"/>
        <v>0</v>
      </c>
      <c r="F21" s="36">
        <f t="shared" si="5"/>
        <v>105520</v>
      </c>
      <c r="G21" s="36">
        <f t="shared" si="5"/>
        <v>13274</v>
      </c>
      <c r="H21" s="36">
        <f t="shared" si="5"/>
        <v>3900</v>
      </c>
      <c r="I21" s="36">
        <f t="shared" si="5"/>
        <v>8367</v>
      </c>
      <c r="J21" s="36">
        <f t="shared" si="5"/>
        <v>926</v>
      </c>
      <c r="K21" s="36">
        <f t="shared" si="5"/>
        <v>14800</v>
      </c>
      <c r="L21" s="37">
        <f t="shared" si="5"/>
        <v>26878</v>
      </c>
      <c r="M21" s="37">
        <f t="shared" si="5"/>
        <v>8800</v>
      </c>
      <c r="N21" s="37">
        <f t="shared" si="5"/>
        <v>11100</v>
      </c>
      <c r="O21" s="38"/>
    </row>
    <row r="22" spans="1:22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/>
      <c r="P22" s="3"/>
      <c r="Q22" s="3"/>
      <c r="R22" s="3"/>
      <c r="S22" s="3"/>
      <c r="T22" s="4"/>
      <c r="U22" s="4"/>
      <c r="V22" s="3"/>
    </row>
    <row r="23" spans="1:22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27"/>
      <c r="R23" s="3"/>
      <c r="S23" s="3"/>
      <c r="T23" s="3"/>
      <c r="U23" s="3"/>
      <c r="V23" s="3"/>
    </row>
    <row r="24" spans="1:22" ht="12.75" customHeight="1" x14ac:dyDescent="0.2"/>
  </sheetData>
  <mergeCells count="22">
    <mergeCell ref="L8:L10"/>
    <mergeCell ref="M8:M10"/>
    <mergeCell ref="N8:N10"/>
    <mergeCell ref="A11:B11"/>
    <mergeCell ref="A12:B12"/>
    <mergeCell ref="J8:J10"/>
    <mergeCell ref="K8:K10"/>
    <mergeCell ref="A21:B21"/>
    <mergeCell ref="F8:F10"/>
    <mergeCell ref="G8:G10"/>
    <mergeCell ref="H8:H10"/>
    <mergeCell ref="I8:I10"/>
    <mergeCell ref="A8:A10"/>
    <mergeCell ref="B8:B10"/>
    <mergeCell ref="C8:C10"/>
    <mergeCell ref="D8:D10"/>
    <mergeCell ref="E8:E10"/>
    <mergeCell ref="T1:V1"/>
    <mergeCell ref="A2:B2"/>
    <mergeCell ref="L2:M2"/>
    <mergeCell ref="L3:M3"/>
    <mergeCell ref="L4:M4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Район сбалансиров 2025</vt:lpstr>
      <vt:lpstr>'Район сбалансиров 2025'!Область_печати</vt:lpstr>
    </vt:vector>
  </TitlesOfParts>
  <Manager>Аксёненко Артур</Manager>
  <Company>Финансовое управление Брянской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Аксёненко Артур</dc:creator>
  <cp:lastModifiedBy>User</cp:lastModifiedBy>
  <cp:lastPrinted>2024-11-23T12:10:33Z</cp:lastPrinted>
  <dcterms:created xsi:type="dcterms:W3CDTF">1996-11-09T08:12:45Z</dcterms:created>
  <dcterms:modified xsi:type="dcterms:W3CDTF">2024-11-23T12:10:35Z</dcterms:modified>
</cp:coreProperties>
</file>